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45" windowWidth="20730" windowHeight="997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X170" i="2" l="1"/>
  <c r="W170" i="2"/>
  <c r="V170" i="2"/>
  <c r="U170" i="2"/>
  <c r="S170" i="2"/>
  <c r="E14" i="2"/>
  <c r="G14" i="2"/>
  <c r="K14" i="2"/>
  <c r="M14" i="2"/>
  <c r="N14" i="2"/>
  <c r="P14" i="2"/>
  <c r="R14" i="2"/>
  <c r="S14" i="2"/>
  <c r="U14" i="2"/>
  <c r="V14" i="2"/>
  <c r="W14" i="2"/>
  <c r="X14" i="2"/>
  <c r="E22" i="2"/>
  <c r="G22" i="2"/>
  <c r="K22" i="2"/>
  <c r="M22" i="2"/>
  <c r="N22" i="2"/>
  <c r="P22" i="2"/>
  <c r="R22" i="2"/>
  <c r="S22" i="2"/>
  <c r="U22" i="2"/>
  <c r="V22" i="2"/>
  <c r="W22" i="2"/>
  <c r="X22" i="2"/>
  <c r="E27" i="2"/>
  <c r="E29" i="2" s="1"/>
  <c r="G27" i="2"/>
  <c r="K27" i="2"/>
  <c r="M27" i="2"/>
  <c r="M29" i="2" s="1"/>
  <c r="N27" i="2"/>
  <c r="P27" i="2"/>
  <c r="P29" i="2" s="1"/>
  <c r="R27" i="2"/>
  <c r="S27" i="2"/>
  <c r="U27" i="2"/>
  <c r="V27" i="2"/>
  <c r="W27" i="2"/>
  <c r="X27" i="2"/>
  <c r="R29" i="2"/>
  <c r="E92" i="2"/>
  <c r="E86" i="2"/>
  <c r="X92" i="2"/>
  <c r="W92" i="2"/>
  <c r="V92" i="2"/>
  <c r="U92" i="2"/>
  <c r="S92" i="2"/>
  <c r="R92" i="2"/>
  <c r="P92" i="2"/>
  <c r="N92" i="2"/>
  <c r="M92" i="2"/>
  <c r="K92" i="2"/>
  <c r="G92" i="2"/>
  <c r="X86" i="2"/>
  <c r="W86" i="2"/>
  <c r="V86" i="2"/>
  <c r="U86" i="2"/>
  <c r="S86" i="2"/>
  <c r="R86" i="2"/>
  <c r="P86" i="2"/>
  <c r="N86" i="2"/>
  <c r="M86" i="2"/>
  <c r="K86" i="2"/>
  <c r="G86" i="2"/>
  <c r="X218" i="2"/>
  <c r="W218" i="2"/>
  <c r="V218" i="2"/>
  <c r="U218" i="2"/>
  <c r="S218" i="2"/>
  <c r="R218" i="2"/>
  <c r="P218" i="2"/>
  <c r="N218" i="2"/>
  <c r="M218" i="2"/>
  <c r="K218" i="2"/>
  <c r="G218" i="2"/>
  <c r="E218" i="2"/>
  <c r="X213" i="2"/>
  <c r="W213" i="2"/>
  <c r="V213" i="2"/>
  <c r="U213" i="2"/>
  <c r="S213" i="2"/>
  <c r="R213" i="2"/>
  <c r="P213" i="2"/>
  <c r="N213" i="2"/>
  <c r="M213" i="2"/>
  <c r="K213" i="2"/>
  <c r="G213" i="2"/>
  <c r="E213" i="2"/>
  <c r="X205" i="2"/>
  <c r="W205" i="2"/>
  <c r="V205" i="2"/>
  <c r="U205" i="2"/>
  <c r="S205" i="2"/>
  <c r="R205" i="2"/>
  <c r="P205" i="2"/>
  <c r="N205" i="2"/>
  <c r="M205" i="2"/>
  <c r="K205" i="2"/>
  <c r="G205" i="2"/>
  <c r="E205" i="2"/>
  <c r="X197" i="2"/>
  <c r="W197" i="2"/>
  <c r="V197" i="2"/>
  <c r="U197" i="2"/>
  <c r="S197" i="2"/>
  <c r="R197" i="2"/>
  <c r="P197" i="2"/>
  <c r="N197" i="2"/>
  <c r="M197" i="2"/>
  <c r="K197" i="2"/>
  <c r="G197" i="2"/>
  <c r="E197" i="2"/>
  <c r="X191" i="2"/>
  <c r="W191" i="2"/>
  <c r="V191" i="2"/>
  <c r="U191" i="2"/>
  <c r="S191" i="2"/>
  <c r="R191" i="2"/>
  <c r="P191" i="2"/>
  <c r="N191" i="2"/>
  <c r="M191" i="2"/>
  <c r="K191" i="2"/>
  <c r="G191" i="2"/>
  <c r="E191" i="2"/>
  <c r="X183" i="2"/>
  <c r="W183" i="2"/>
  <c r="V183" i="2"/>
  <c r="U183" i="2"/>
  <c r="S183" i="2"/>
  <c r="R183" i="2"/>
  <c r="P183" i="2"/>
  <c r="N183" i="2"/>
  <c r="M183" i="2"/>
  <c r="K183" i="2"/>
  <c r="G183" i="2"/>
  <c r="E183" i="2"/>
  <c r="X175" i="2"/>
  <c r="W175" i="2"/>
  <c r="V175" i="2"/>
  <c r="U175" i="2"/>
  <c r="S175" i="2"/>
  <c r="R175" i="2"/>
  <c r="P175" i="2"/>
  <c r="N175" i="2"/>
  <c r="M175" i="2"/>
  <c r="K175" i="2"/>
  <c r="G175" i="2"/>
  <c r="E175" i="2"/>
  <c r="R170" i="2"/>
  <c r="P170" i="2"/>
  <c r="N170" i="2"/>
  <c r="M170" i="2"/>
  <c r="K170" i="2"/>
  <c r="G170" i="2"/>
  <c r="E170" i="2"/>
  <c r="X162" i="2"/>
  <c r="W162" i="2"/>
  <c r="V162" i="2"/>
  <c r="U162" i="2"/>
  <c r="S162" i="2"/>
  <c r="R162" i="2"/>
  <c r="P162" i="2"/>
  <c r="N162" i="2"/>
  <c r="M162" i="2"/>
  <c r="K162" i="2"/>
  <c r="G162" i="2"/>
  <c r="E162" i="2"/>
  <c r="X154" i="2"/>
  <c r="W154" i="2"/>
  <c r="V154" i="2"/>
  <c r="U154" i="2"/>
  <c r="S154" i="2"/>
  <c r="R154" i="2"/>
  <c r="P154" i="2"/>
  <c r="N154" i="2"/>
  <c r="M154" i="2"/>
  <c r="K154" i="2"/>
  <c r="G154" i="2"/>
  <c r="E154" i="2"/>
  <c r="X150" i="2"/>
  <c r="W150" i="2"/>
  <c r="V150" i="2"/>
  <c r="U150" i="2"/>
  <c r="S150" i="2"/>
  <c r="R150" i="2"/>
  <c r="P150" i="2"/>
  <c r="N150" i="2"/>
  <c r="M150" i="2"/>
  <c r="K150" i="2"/>
  <c r="G150" i="2"/>
  <c r="E150" i="2"/>
  <c r="X142" i="2"/>
  <c r="W142" i="2"/>
  <c r="V142" i="2"/>
  <c r="U142" i="2"/>
  <c r="S142" i="2"/>
  <c r="R142" i="2"/>
  <c r="P142" i="2"/>
  <c r="P156" i="2" s="1"/>
  <c r="N142" i="2"/>
  <c r="M142" i="2"/>
  <c r="K142" i="2"/>
  <c r="G142" i="2"/>
  <c r="G156" i="2" s="1"/>
  <c r="E142" i="2"/>
  <c r="E156" i="2" s="1"/>
  <c r="X133" i="2"/>
  <c r="W133" i="2"/>
  <c r="V133" i="2"/>
  <c r="U133" i="2"/>
  <c r="S133" i="2"/>
  <c r="R133" i="2"/>
  <c r="P133" i="2"/>
  <c r="N133" i="2"/>
  <c r="M133" i="2"/>
  <c r="K133" i="2"/>
  <c r="G133" i="2"/>
  <c r="E133" i="2"/>
  <c r="X129" i="2"/>
  <c r="W129" i="2"/>
  <c r="V129" i="2"/>
  <c r="U129" i="2"/>
  <c r="S129" i="2"/>
  <c r="R129" i="2"/>
  <c r="P129" i="2"/>
  <c r="N129" i="2"/>
  <c r="M129" i="2"/>
  <c r="K129" i="2"/>
  <c r="G129" i="2"/>
  <c r="E129" i="2"/>
  <c r="X121" i="2"/>
  <c r="W121" i="2"/>
  <c r="V121" i="2"/>
  <c r="U121" i="2"/>
  <c r="S121" i="2"/>
  <c r="R121" i="2"/>
  <c r="P121" i="2"/>
  <c r="N121" i="2"/>
  <c r="M121" i="2"/>
  <c r="K121" i="2"/>
  <c r="G121" i="2"/>
  <c r="E121" i="2"/>
  <c r="X112" i="2"/>
  <c r="W112" i="2"/>
  <c r="V112" i="2"/>
  <c r="U112" i="2"/>
  <c r="S112" i="2"/>
  <c r="R112" i="2"/>
  <c r="P112" i="2"/>
  <c r="N112" i="2"/>
  <c r="M112" i="2"/>
  <c r="K112" i="2"/>
  <c r="G112" i="2"/>
  <c r="E112" i="2"/>
  <c r="E108" i="2"/>
  <c r="X108" i="2"/>
  <c r="W108" i="2"/>
  <c r="V108" i="2"/>
  <c r="U108" i="2"/>
  <c r="S108" i="2"/>
  <c r="R108" i="2"/>
  <c r="P108" i="2"/>
  <c r="N108" i="2"/>
  <c r="M108" i="2"/>
  <c r="K108" i="2"/>
  <c r="G108" i="2"/>
  <c r="X100" i="2"/>
  <c r="W100" i="2"/>
  <c r="V100" i="2"/>
  <c r="U100" i="2"/>
  <c r="S100" i="2"/>
  <c r="R100" i="2"/>
  <c r="R114" i="2" s="1"/>
  <c r="P100" i="2"/>
  <c r="N100" i="2"/>
  <c r="M100" i="2"/>
  <c r="K100" i="2"/>
  <c r="G100" i="2"/>
  <c r="E100" i="2"/>
  <c r="E114" i="2" s="1"/>
  <c r="X77" i="2"/>
  <c r="W77" i="2"/>
  <c r="V77" i="2"/>
  <c r="U77" i="2"/>
  <c r="S77" i="2"/>
  <c r="R77" i="2"/>
  <c r="P77" i="2"/>
  <c r="N77" i="2"/>
  <c r="M77" i="2"/>
  <c r="K77" i="2"/>
  <c r="G77" i="2"/>
  <c r="E77" i="2"/>
  <c r="X69" i="2"/>
  <c r="W69" i="2"/>
  <c r="V69" i="2"/>
  <c r="U69" i="2"/>
  <c r="S69" i="2"/>
  <c r="R69" i="2"/>
  <c r="P69" i="2"/>
  <c r="N69" i="2"/>
  <c r="M69" i="2"/>
  <c r="K69" i="2"/>
  <c r="G69" i="2"/>
  <c r="E69" i="2"/>
  <c r="X64" i="2"/>
  <c r="W64" i="2"/>
  <c r="V64" i="2"/>
  <c r="U64" i="2"/>
  <c r="S64" i="2"/>
  <c r="R64" i="2"/>
  <c r="P64" i="2"/>
  <c r="N64" i="2"/>
  <c r="M64" i="2"/>
  <c r="K64" i="2"/>
  <c r="G64" i="2"/>
  <c r="E64" i="2"/>
  <c r="X56" i="2"/>
  <c r="X71" i="2" s="1"/>
  <c r="W56" i="2"/>
  <c r="W71" i="2" s="1"/>
  <c r="V56" i="2"/>
  <c r="V71" i="2" s="1"/>
  <c r="U56" i="2"/>
  <c r="U71" i="2" s="1"/>
  <c r="S56" i="2"/>
  <c r="S71" i="2" s="1"/>
  <c r="R56" i="2"/>
  <c r="R71" i="2" s="1"/>
  <c r="P56" i="2"/>
  <c r="N56" i="2"/>
  <c r="M56" i="2"/>
  <c r="M71" i="2" s="1"/>
  <c r="K56" i="2"/>
  <c r="K71" i="2" s="1"/>
  <c r="G56" i="2"/>
  <c r="G71" i="2" s="1"/>
  <c r="E56" i="2"/>
  <c r="U48" i="2"/>
  <c r="S48" i="2"/>
  <c r="X48" i="2"/>
  <c r="W48" i="2"/>
  <c r="V48" i="2"/>
  <c r="R48" i="2"/>
  <c r="P48" i="2"/>
  <c r="N48" i="2"/>
  <c r="M48" i="2"/>
  <c r="K48" i="2"/>
  <c r="G48" i="2"/>
  <c r="E48" i="2"/>
  <c r="X43" i="2"/>
  <c r="W43" i="2"/>
  <c r="V43" i="2"/>
  <c r="U43" i="2"/>
  <c r="S43" i="2"/>
  <c r="R43" i="2"/>
  <c r="P43" i="2"/>
  <c r="N43" i="2"/>
  <c r="M43" i="2"/>
  <c r="K43" i="2"/>
  <c r="G43" i="2"/>
  <c r="E43" i="2"/>
  <c r="X35" i="2"/>
  <c r="W35" i="2"/>
  <c r="V35" i="2"/>
  <c r="U35" i="2"/>
  <c r="S35" i="2"/>
  <c r="R35" i="2"/>
  <c r="P35" i="2"/>
  <c r="N35" i="2"/>
  <c r="M35" i="2"/>
  <c r="K35" i="2"/>
  <c r="G35" i="2"/>
  <c r="E35" i="2"/>
  <c r="M114" i="2" l="1"/>
  <c r="P114" i="2"/>
  <c r="V114" i="2"/>
  <c r="X114" i="2"/>
  <c r="N220" i="2"/>
  <c r="W220" i="2"/>
  <c r="W29" i="2"/>
  <c r="X29" i="2"/>
  <c r="V29" i="2"/>
  <c r="U29" i="2"/>
  <c r="S29" i="2"/>
  <c r="N29" i="2"/>
  <c r="K29" i="2"/>
  <c r="G29" i="2"/>
  <c r="E71" i="2"/>
  <c r="V94" i="2"/>
  <c r="R94" i="2"/>
  <c r="G94" i="2"/>
  <c r="S94" i="2"/>
  <c r="E94" i="2"/>
  <c r="E220" i="2"/>
  <c r="R220" i="2"/>
  <c r="N94" i="2"/>
  <c r="N71" i="2"/>
  <c r="W94" i="2"/>
  <c r="M94" i="2"/>
  <c r="U199" i="2"/>
  <c r="U220" i="2"/>
  <c r="M156" i="2"/>
  <c r="G114" i="2"/>
  <c r="S114" i="2"/>
  <c r="G135" i="2"/>
  <c r="S135" i="2"/>
  <c r="S156" i="2"/>
  <c r="E177" i="2"/>
  <c r="R177" i="2"/>
  <c r="E199" i="2"/>
  <c r="R199" i="2"/>
  <c r="P94" i="2"/>
  <c r="X94" i="2"/>
  <c r="M135" i="2"/>
  <c r="R50" i="2"/>
  <c r="E135" i="2"/>
  <c r="R135" i="2"/>
  <c r="R156" i="2"/>
  <c r="P177" i="2"/>
  <c r="X177" i="2"/>
  <c r="X199" i="2"/>
  <c r="P199" i="2"/>
  <c r="P220" i="2"/>
  <c r="X220" i="2"/>
  <c r="P50" i="2"/>
  <c r="P135" i="2"/>
  <c r="X135" i="2"/>
  <c r="X156" i="2"/>
  <c r="N177" i="2"/>
  <c r="W177" i="2"/>
  <c r="N199" i="2"/>
  <c r="W199" i="2"/>
  <c r="N50" i="2"/>
  <c r="N114" i="2"/>
  <c r="W114" i="2"/>
  <c r="N135" i="2"/>
  <c r="W135" i="2"/>
  <c r="N156" i="2"/>
  <c r="W156" i="2"/>
  <c r="M177" i="2"/>
  <c r="V177" i="2"/>
  <c r="M199" i="2"/>
  <c r="V199" i="2"/>
  <c r="M220" i="2"/>
  <c r="V220" i="2"/>
  <c r="K94" i="2"/>
  <c r="U94" i="2"/>
  <c r="V135" i="2"/>
  <c r="U177" i="2"/>
  <c r="K199" i="2"/>
  <c r="V156" i="2"/>
  <c r="K177" i="2"/>
  <c r="K220" i="2"/>
  <c r="U50" i="2"/>
  <c r="W50" i="2"/>
  <c r="K114" i="2"/>
  <c r="U114" i="2"/>
  <c r="K135" i="2"/>
  <c r="U135" i="2"/>
  <c r="K156" i="2"/>
  <c r="U156" i="2"/>
  <c r="G177" i="2"/>
  <c r="S177" i="2"/>
  <c r="G199" i="2"/>
  <c r="S199" i="2"/>
  <c r="G220" i="2"/>
  <c r="S220" i="2"/>
  <c r="P71" i="2"/>
  <c r="E50" i="2"/>
  <c r="S50" i="2"/>
  <c r="V50" i="2"/>
  <c r="M50" i="2"/>
  <c r="X50" i="2"/>
  <c r="K50" i="2"/>
  <c r="G50" i="2"/>
  <c r="S223" i="2" l="1"/>
  <c r="G223" i="2"/>
  <c r="M223" i="2"/>
  <c r="E223" i="2"/>
  <c r="N223" i="2"/>
  <c r="K223" i="2"/>
  <c r="V223" i="2"/>
  <c r="P223" i="2"/>
  <c r="U223" i="2"/>
  <c r="R223" i="2"/>
  <c r="W223" i="2"/>
</calcChain>
</file>

<file path=xl/sharedStrings.xml><?xml version="1.0" encoding="utf-8"?>
<sst xmlns="http://schemas.openxmlformats.org/spreadsheetml/2006/main" count="319" uniqueCount="121">
  <si>
    <t>ПЕРВАЯ НЕДЕЛЯ:</t>
  </si>
  <si>
    <t>ЗАВТРАК:</t>
  </si>
  <si>
    <t>№219</t>
  </si>
  <si>
    <t>№410</t>
  </si>
  <si>
    <t>Чай с сахаром</t>
  </si>
  <si>
    <t>№1</t>
  </si>
  <si>
    <t>ОБЕД:</t>
  </si>
  <si>
    <t>№63</t>
  </si>
  <si>
    <t>№179</t>
  </si>
  <si>
    <t>№303</t>
  </si>
  <si>
    <t>Тефтели с соу.№366</t>
  </si>
  <si>
    <t>№394</t>
  </si>
  <si>
    <t>Компот их с/фр</t>
  </si>
  <si>
    <t>Хлеб ржаной</t>
  </si>
  <si>
    <t>ИТОГО:</t>
  </si>
  <si>
    <t>ПОЛДНИК:</t>
  </si>
  <si>
    <t>№432</t>
  </si>
  <si>
    <t>№418</t>
  </si>
  <si>
    <t>Сок фруктовый</t>
  </si>
  <si>
    <t>ИТОГО В ДЕНЬ:</t>
  </si>
  <si>
    <t>2-й день вторник</t>
  </si>
  <si>
    <t>№101</t>
  </si>
  <si>
    <t>Булка с маслом</t>
  </si>
  <si>
    <t>№416</t>
  </si>
  <si>
    <t>№46</t>
  </si>
  <si>
    <t>№87</t>
  </si>
  <si>
    <t>Макарон отварной</t>
  </si>
  <si>
    <t>№322</t>
  </si>
  <si>
    <t>Котлета из птицы</t>
  </si>
  <si>
    <t>3-й день среда</t>
  </si>
  <si>
    <t>№251</t>
  </si>
  <si>
    <t>Запек. твор. с сгущ.мол</t>
  </si>
  <si>
    <t>№82</t>
  </si>
  <si>
    <t>№292</t>
  </si>
  <si>
    <t>Суп молочный из круп</t>
  </si>
  <si>
    <t>Хлеб пшеничный</t>
  </si>
  <si>
    <t>4-й день четверг</t>
  </si>
  <si>
    <t>Борщ с мясом кур сметана</t>
  </si>
  <si>
    <t>№419</t>
  </si>
  <si>
    <t>Молоко цельное кипяч</t>
  </si>
  <si>
    <t>5-й день пятница</t>
  </si>
  <si>
    <t>№73</t>
  </si>
  <si>
    <t>№339</t>
  </si>
  <si>
    <t>№272</t>
  </si>
  <si>
    <t>Котлета рыбная</t>
  </si>
  <si>
    <t>№229</t>
  </si>
  <si>
    <t>№386</t>
  </si>
  <si>
    <t>фрукты</t>
  </si>
  <si>
    <t>№86</t>
  </si>
  <si>
    <t>№430</t>
  </si>
  <si>
    <t>Блинчики со сгущ мол.</t>
  </si>
  <si>
    <t>№37</t>
  </si>
  <si>
    <t>Щи с мясом кур см</t>
  </si>
  <si>
    <t xml:space="preserve">                                                                                                                                   3-й день среда</t>
  </si>
  <si>
    <t>ЗАВРТРАК:</t>
  </si>
  <si>
    <t>4-й день  четверг</t>
  </si>
  <si>
    <t>Суп молочный</t>
  </si>
  <si>
    <t>Булка с маслом с сыр</t>
  </si>
  <si>
    <t>№258</t>
  </si>
  <si>
    <t>Молоко цельн кипячен</t>
  </si>
  <si>
    <t>Молоко цел. кипяч.</t>
  </si>
  <si>
    <t>СРЕДНЕЕ ЗНАЧЕНИЕ ЗА ПЕРИОД:</t>
  </si>
  <si>
    <t xml:space="preserve">                                                                                                               1-й день понедельник</t>
  </si>
  <si>
    <t>№12</t>
  </si>
  <si>
    <t>Кукуруза консерв</t>
  </si>
  <si>
    <t>Суп картоф с боб</t>
  </si>
  <si>
    <t>Рис отварной</t>
  </si>
  <si>
    <t>какао</t>
  </si>
  <si>
    <t>Суп молоч. Из круп</t>
  </si>
  <si>
    <t>№21</t>
  </si>
  <si>
    <t>Салат из капусты</t>
  </si>
  <si>
    <t>чай</t>
  </si>
  <si>
    <t>№492</t>
  </si>
  <si>
    <t>Хлебобулочн.изд</t>
  </si>
  <si>
    <t>Салат из отв св</t>
  </si>
  <si>
    <t>С солен огурц</t>
  </si>
  <si>
    <t>Щи с мясом</t>
  </si>
  <si>
    <t>Жаркое по -дом</t>
  </si>
  <si>
    <t>Суп  молочн из круп</t>
  </si>
  <si>
    <t>Рассольник Ленинг</t>
  </si>
  <si>
    <t>Гречка отварн</t>
  </si>
  <si>
    <t>№293</t>
  </si>
  <si>
    <t>Гуляш из отв мяса</t>
  </si>
  <si>
    <t>Омлет натур</t>
  </si>
  <si>
    <t>Винегрет овощ</t>
  </si>
  <si>
    <t>Картоф. пюре</t>
  </si>
  <si>
    <t>Молоко цельное</t>
  </si>
  <si>
    <t>кипяч</t>
  </si>
  <si>
    <t>№437</t>
  </si>
  <si>
    <t>Хлебобулчные изд</t>
  </si>
  <si>
    <t>ВТОРАЯ НЕДЕЛЯ</t>
  </si>
  <si>
    <t xml:space="preserve">                                                        1-й день понедельник</t>
  </si>
  <si>
    <t>Кукур.консерви.</t>
  </si>
  <si>
    <t>Суп картоф с круп</t>
  </si>
  <si>
    <t>Макарон отварн.</t>
  </si>
  <si>
    <t>Суп молочная из круп</t>
  </si>
  <si>
    <t>№245</t>
  </si>
  <si>
    <t>Сырники со сг мол</t>
  </si>
  <si>
    <t xml:space="preserve">Чай с сахаром </t>
  </si>
  <si>
    <t>Рыба туш с овощ</t>
  </si>
  <si>
    <t>Суп  мол.из круп</t>
  </si>
  <si>
    <t>Хлебобулочные изд</t>
  </si>
  <si>
    <t>ИТОГО ЗА ВЕСЬ ПЕРИОД:</t>
  </si>
  <si>
    <t xml:space="preserve">     5-й день пятница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</si>
  <si>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Булка с мас 5,с сыр 10</t>
  </si>
  <si>
    <t>Компот из с/фр</t>
  </si>
  <si>
    <t>Оладьи со сгу.мол</t>
  </si>
  <si>
    <t>Какао</t>
  </si>
  <si>
    <t>№</t>
  </si>
  <si>
    <t>Наименование блюд</t>
  </si>
  <si>
    <t>От 3-х до 7 лет</t>
  </si>
  <si>
    <t>До 3-х  лет</t>
  </si>
  <si>
    <t>рецептуры</t>
  </si>
  <si>
    <t>выход</t>
  </si>
  <si>
    <t>Б</t>
  </si>
  <si>
    <t>Ж</t>
  </si>
  <si>
    <t>У</t>
  </si>
  <si>
    <t>ККАЛ</t>
  </si>
  <si>
    <t>С</t>
  </si>
  <si>
    <t>вит</t>
  </si>
  <si>
    <t>Примерное меню для детей дошкольного возраста. Злынковского района 2024-2025 год. Осенне-зимний сезон с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</si>
</sst>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5" xfId="0" applyNumberFormat="1" applyFont="1" applyBorder="1" applyAlignment="1">
      <alignment horizontal="center" vertical="top" wrapText="1"/>
    </xf>
    <xf numFmtId="2" fontId="0" fillId="0" borderId="6" xfId="0" applyNumberFormat="1" applyFont="1" applyBorder="1" applyAlignment="1">
      <alignment horizontal="center" vertical="top" wrapText="1"/>
    </xf>
    <xf numFmtId="2" fontId="0" fillId="0" borderId="7" xfId="0" applyNumberFormat="1" applyFont="1" applyBorder="1" applyAlignment="1">
      <alignment horizontal="center" vertical="top" wrapText="1"/>
    </xf>
    <xf numFmtId="2" fontId="0" fillId="0" borderId="8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vertical="top" wrapText="1"/>
    </xf>
    <xf numFmtId="2" fontId="0" fillId="0" borderId="10" xfId="0" applyNumberFormat="1" applyFont="1" applyBorder="1" applyAlignment="1">
      <alignment vertical="top" wrapText="1"/>
    </xf>
    <xf numFmtId="2" fontId="0" fillId="0" borderId="11" xfId="0" applyNumberFormat="1" applyFont="1" applyBorder="1" applyAlignment="1">
      <alignment vertical="top" wrapText="1"/>
    </xf>
    <xf numFmtId="2" fontId="0" fillId="0" borderId="10" xfId="0" applyNumberFormat="1" applyFont="1" applyBorder="1" applyAlignment="1">
      <alignment horizontal="center" vertical="top" wrapText="1"/>
    </xf>
    <xf numFmtId="2" fontId="0" fillId="0" borderId="1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4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0" fontId="0" fillId="0" borderId="9" xfId="0" applyBorder="1" applyAlignment="1">
      <alignment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2" fontId="0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Font="1" applyBorder="1" applyAlignment="1">
      <alignment wrapText="1"/>
    </xf>
    <xf numFmtId="2" fontId="0" fillId="0" borderId="3" xfId="0" applyNumberFormat="1" applyFont="1" applyBorder="1" applyAlignment="1">
      <alignment wrapText="1"/>
    </xf>
    <xf numFmtId="2" fontId="0" fillId="0" borderId="4" xfId="0" applyNumberFormat="1" applyFont="1" applyBorder="1" applyAlignment="1">
      <alignment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4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4"/>
  <sheetViews>
    <sheetView showGridLines="0" tabSelected="1" workbookViewId="0">
      <selection activeCell="V224" sqref="V224"/>
    </sheetView>
  </sheetViews>
  <sheetFormatPr defaultRowHeight="15" x14ac:dyDescent="0.25"/>
  <cols>
    <col min="1" max="1" width="18.28515625" customWidth="1"/>
    <col min="2" max="2" width="9.42578125" customWidth="1"/>
    <col min="3" max="3" width="0.140625" customWidth="1"/>
    <col min="4" max="4" width="19.42578125" customWidth="1"/>
    <col min="5" max="5" width="0.28515625" hidden="1" customWidth="1"/>
    <col min="6" max="6" width="10.42578125" customWidth="1"/>
    <col min="7" max="7" width="9.140625" hidden="1" customWidth="1"/>
    <col min="8" max="8" width="11" hidden="1" customWidth="1"/>
    <col min="9" max="9" width="11.42578125" customWidth="1"/>
    <col min="10" max="10" width="1.5703125" customWidth="1"/>
    <col min="11" max="11" width="9.140625" hidden="1" customWidth="1"/>
    <col min="12" max="13" width="10.5703125" customWidth="1"/>
    <col min="14" max="14" width="9.140625" hidden="1" customWidth="1"/>
    <col min="15" max="15" width="9" customWidth="1"/>
    <col min="16" max="16" width="4.5703125" hidden="1" customWidth="1"/>
    <col min="18" max="18" width="11.7109375" customWidth="1"/>
    <col min="20" max="20" width="0.140625" customWidth="1"/>
    <col min="24" max="24" width="9.140625" customWidth="1"/>
    <col min="25" max="25" width="0.5703125" hidden="1" customWidth="1"/>
  </cols>
  <sheetData>
    <row r="1" spans="1:26" x14ac:dyDescent="0.25">
      <c r="D1" s="21" t="s">
        <v>120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6" x14ac:dyDescent="0.2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6" x14ac:dyDescent="0.25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6" ht="18.75" x14ac:dyDescent="0.3">
      <c r="A4" s="9" t="s">
        <v>0</v>
      </c>
      <c r="B4" s="9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6" x14ac:dyDescent="0.25">
      <c r="A5" s="1"/>
    </row>
    <row r="6" spans="1:26" ht="15" customHeight="1" x14ac:dyDescent="0.25">
      <c r="A6" s="8" t="s">
        <v>62</v>
      </c>
    </row>
    <row r="7" spans="1:26" ht="15" customHeight="1" x14ac:dyDescent="0.25">
      <c r="A7" s="1"/>
    </row>
    <row r="8" spans="1:26" x14ac:dyDescent="0.25">
      <c r="A8" s="22"/>
      <c r="B8" s="22" t="s">
        <v>108</v>
      </c>
      <c r="C8" s="22"/>
      <c r="D8" s="22" t="s">
        <v>109</v>
      </c>
      <c r="E8" s="22" t="s">
        <v>110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 t="s">
        <v>111</v>
      </c>
      <c r="S8" s="22"/>
      <c r="T8" s="22"/>
      <c r="U8" s="22"/>
      <c r="V8" s="22"/>
      <c r="W8" s="22"/>
      <c r="X8" s="22"/>
      <c r="Y8" s="22"/>
    </row>
    <row r="9" spans="1:26" ht="15" customHeight="1" x14ac:dyDescent="0.25">
      <c r="A9" s="22"/>
      <c r="B9" s="22" t="s">
        <v>112</v>
      </c>
      <c r="C9" s="22"/>
      <c r="D9" s="22"/>
      <c r="E9" s="22" t="s">
        <v>113</v>
      </c>
      <c r="F9" s="22"/>
      <c r="G9" s="22"/>
      <c r="H9" s="22" t="s">
        <v>114</v>
      </c>
      <c r="I9" s="22" t="s">
        <v>115</v>
      </c>
      <c r="J9" s="22"/>
      <c r="K9" s="22"/>
      <c r="L9" s="22" t="s">
        <v>116</v>
      </c>
      <c r="M9" s="22"/>
      <c r="N9" s="22"/>
      <c r="O9" s="22" t="s">
        <v>117</v>
      </c>
      <c r="P9" s="22"/>
      <c r="Q9" s="19" t="s">
        <v>118</v>
      </c>
      <c r="R9" s="22" t="s">
        <v>113</v>
      </c>
      <c r="S9" s="23" t="s">
        <v>114</v>
      </c>
      <c r="T9" s="24"/>
      <c r="U9" s="22" t="s">
        <v>115</v>
      </c>
      <c r="V9" s="22" t="s">
        <v>116</v>
      </c>
      <c r="W9" s="22" t="s">
        <v>117</v>
      </c>
      <c r="X9" s="22" t="s">
        <v>118</v>
      </c>
      <c r="Y9" s="22"/>
      <c r="Z9" s="2"/>
    </row>
    <row r="10" spans="1:26" ht="27" customHeight="1" x14ac:dyDescent="0.25">
      <c r="A10" s="22"/>
      <c r="B10" s="27"/>
      <c r="C10" s="27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9" t="s">
        <v>119</v>
      </c>
      <c r="R10" s="22"/>
      <c r="S10" s="25"/>
      <c r="T10" s="26"/>
      <c r="U10" s="22"/>
      <c r="V10" s="22"/>
      <c r="W10" s="22"/>
      <c r="X10" s="22" t="s">
        <v>119</v>
      </c>
      <c r="Y10" s="22"/>
      <c r="Z10" s="20"/>
    </row>
    <row r="11" spans="1:26" ht="15" customHeight="1" x14ac:dyDescent="0.25">
      <c r="A11" s="63" t="s">
        <v>1</v>
      </c>
      <c r="B11" s="15" t="s">
        <v>21</v>
      </c>
      <c r="C11" s="40" t="s">
        <v>68</v>
      </c>
      <c r="D11" s="41"/>
      <c r="E11" s="40">
        <v>200</v>
      </c>
      <c r="F11" s="41"/>
      <c r="G11" s="40">
        <v>4.97</v>
      </c>
      <c r="H11" s="48"/>
      <c r="I11" s="48"/>
      <c r="J11" s="41"/>
      <c r="K11" s="40">
        <v>5.0999999999999996</v>
      </c>
      <c r="L11" s="41"/>
      <c r="M11" s="15">
        <v>16.5</v>
      </c>
      <c r="N11" s="40">
        <v>131.80000000000001</v>
      </c>
      <c r="O11" s="41"/>
      <c r="P11" s="40">
        <v>0.91</v>
      </c>
      <c r="Q11" s="41"/>
      <c r="R11" s="15">
        <v>150</v>
      </c>
      <c r="S11" s="40">
        <v>3.72</v>
      </c>
      <c r="T11" s="41"/>
      <c r="U11" s="15">
        <v>3.82</v>
      </c>
      <c r="V11" s="15">
        <v>12.37</v>
      </c>
      <c r="W11" s="15">
        <v>98.85</v>
      </c>
      <c r="X11" s="40">
        <v>0.68</v>
      </c>
      <c r="Y11" s="41"/>
      <c r="Z11" s="2"/>
    </row>
    <row r="12" spans="1:26" ht="15" customHeight="1" x14ac:dyDescent="0.25">
      <c r="A12" s="64"/>
      <c r="B12" s="15" t="s">
        <v>3</v>
      </c>
      <c r="C12" s="40" t="s">
        <v>4</v>
      </c>
      <c r="D12" s="41"/>
      <c r="E12" s="40">
        <v>200</v>
      </c>
      <c r="F12" s="41"/>
      <c r="G12" s="40">
        <v>0.2</v>
      </c>
      <c r="H12" s="48"/>
      <c r="I12" s="48"/>
      <c r="J12" s="41"/>
      <c r="K12" s="40">
        <v>0</v>
      </c>
      <c r="L12" s="41"/>
      <c r="M12" s="15">
        <v>14</v>
      </c>
      <c r="N12" s="40">
        <v>28</v>
      </c>
      <c r="O12" s="41"/>
      <c r="P12" s="40">
        <v>0</v>
      </c>
      <c r="Q12" s="41"/>
      <c r="R12" s="15">
        <v>150</v>
      </c>
      <c r="S12" s="40">
        <v>0.15</v>
      </c>
      <c r="T12" s="41"/>
      <c r="U12" s="15">
        <v>0</v>
      </c>
      <c r="V12" s="15">
        <v>10.5</v>
      </c>
      <c r="W12" s="15">
        <v>21</v>
      </c>
      <c r="X12" s="40">
        <v>0</v>
      </c>
      <c r="Y12" s="41"/>
      <c r="Z12" s="2"/>
    </row>
    <row r="13" spans="1:26" ht="15" customHeight="1" x14ac:dyDescent="0.25">
      <c r="A13" s="64"/>
      <c r="B13" s="15" t="s">
        <v>5</v>
      </c>
      <c r="C13" s="47" t="s">
        <v>104</v>
      </c>
      <c r="D13" s="41"/>
      <c r="E13" s="40">
        <v>40</v>
      </c>
      <c r="F13" s="41"/>
      <c r="G13" s="40">
        <v>0</v>
      </c>
      <c r="H13" s="48"/>
      <c r="I13" s="48"/>
      <c r="J13" s="41"/>
      <c r="K13" s="40">
        <v>4.0999999999999996</v>
      </c>
      <c r="L13" s="41"/>
      <c r="M13" s="15">
        <v>0.05</v>
      </c>
      <c r="N13" s="40">
        <v>37.5</v>
      </c>
      <c r="O13" s="41"/>
      <c r="P13" s="40">
        <v>0</v>
      </c>
      <c r="Q13" s="41"/>
      <c r="R13" s="15">
        <v>40</v>
      </c>
      <c r="S13" s="40">
        <v>0</v>
      </c>
      <c r="T13" s="41"/>
      <c r="U13" s="15">
        <v>4.0999999999999996</v>
      </c>
      <c r="V13" s="15">
        <v>0.05</v>
      </c>
      <c r="W13" s="15">
        <v>37.5</v>
      </c>
      <c r="X13" s="40">
        <v>0</v>
      </c>
      <c r="Y13" s="41"/>
      <c r="Z13" s="2"/>
    </row>
    <row r="14" spans="1:26" ht="15" customHeight="1" x14ac:dyDescent="0.25">
      <c r="A14" s="64"/>
      <c r="B14" s="30"/>
      <c r="C14" s="32" t="s">
        <v>14</v>
      </c>
      <c r="D14" s="33"/>
      <c r="E14" s="32">
        <f>SUM(E11:E13)</f>
        <v>440</v>
      </c>
      <c r="F14" s="33"/>
      <c r="G14" s="32">
        <f>SUM(G11:G13)</f>
        <v>5.17</v>
      </c>
      <c r="H14" s="36"/>
      <c r="I14" s="36"/>
      <c r="J14" s="33"/>
      <c r="K14" s="32">
        <f>SUM(K11:K13)</f>
        <v>9.1999999999999993</v>
      </c>
      <c r="L14" s="33"/>
      <c r="M14" s="38">
        <f>SUM(M11:M13)</f>
        <v>30.55</v>
      </c>
      <c r="N14" s="32">
        <f>SUM(N11:N13)</f>
        <v>197.3</v>
      </c>
      <c r="O14" s="33"/>
      <c r="P14" s="32">
        <f>SUM(P11:P13)</f>
        <v>0.91</v>
      </c>
      <c r="Q14" s="33"/>
      <c r="R14" s="38">
        <f>SUM(R11:R13)</f>
        <v>340</v>
      </c>
      <c r="S14" s="32">
        <f>SUM(S11:S13)</f>
        <v>3.87</v>
      </c>
      <c r="T14" s="33"/>
      <c r="U14" s="38">
        <f>SUM(U11:U13)</f>
        <v>7.92</v>
      </c>
      <c r="V14" s="38">
        <f>SUM(V11:V13)</f>
        <v>22.919999999999998</v>
      </c>
      <c r="W14" s="38">
        <f>SUM(W11:W13)</f>
        <v>157.35</v>
      </c>
      <c r="X14" s="32">
        <f>SUM(X11:X13)</f>
        <v>0.68</v>
      </c>
      <c r="Y14" s="33"/>
      <c r="Z14" s="51"/>
    </row>
    <row r="15" spans="1:26" x14ac:dyDescent="0.25">
      <c r="A15" s="65"/>
      <c r="B15" s="31"/>
      <c r="C15" s="34"/>
      <c r="D15" s="35"/>
      <c r="E15" s="34"/>
      <c r="F15" s="35"/>
      <c r="G15" s="34"/>
      <c r="H15" s="37"/>
      <c r="I15" s="37"/>
      <c r="J15" s="35"/>
      <c r="K15" s="34"/>
      <c r="L15" s="35"/>
      <c r="M15" s="39"/>
      <c r="N15" s="34"/>
      <c r="O15" s="35"/>
      <c r="P15" s="34"/>
      <c r="Q15" s="35"/>
      <c r="R15" s="39"/>
      <c r="S15" s="34"/>
      <c r="T15" s="35"/>
      <c r="U15" s="39"/>
      <c r="V15" s="39"/>
      <c r="W15" s="39"/>
      <c r="X15" s="34"/>
      <c r="Y15" s="35"/>
      <c r="Z15" s="51"/>
    </row>
    <row r="16" spans="1:26" ht="15" customHeight="1" x14ac:dyDescent="0.25">
      <c r="A16" s="30" t="s">
        <v>6</v>
      </c>
      <c r="B16" s="18" t="s">
        <v>63</v>
      </c>
      <c r="C16" s="47" t="s">
        <v>64</v>
      </c>
      <c r="D16" s="41"/>
      <c r="E16" s="40">
        <v>30</v>
      </c>
      <c r="F16" s="41"/>
      <c r="G16" s="40">
        <v>0.86</v>
      </c>
      <c r="H16" s="48"/>
      <c r="I16" s="48"/>
      <c r="J16" s="41"/>
      <c r="K16" s="40">
        <v>1.85</v>
      </c>
      <c r="L16" s="41"/>
      <c r="M16" s="15">
        <v>2.41</v>
      </c>
      <c r="N16" s="40">
        <v>5.59</v>
      </c>
      <c r="O16" s="41"/>
      <c r="P16" s="40">
        <v>29.79</v>
      </c>
      <c r="Q16" s="41"/>
      <c r="R16" s="15">
        <v>15</v>
      </c>
      <c r="S16" s="40">
        <v>0.43</v>
      </c>
      <c r="T16" s="41"/>
      <c r="U16" s="15">
        <v>0.92</v>
      </c>
      <c r="V16" s="15">
        <v>1.2</v>
      </c>
      <c r="W16" s="15">
        <v>2.79</v>
      </c>
      <c r="X16" s="40">
        <v>14.89</v>
      </c>
      <c r="Y16" s="41"/>
      <c r="Z16" s="2"/>
    </row>
    <row r="17" spans="1:26" ht="15" customHeight="1" x14ac:dyDescent="0.25">
      <c r="A17" s="66"/>
      <c r="B17" s="18" t="s">
        <v>25</v>
      </c>
      <c r="C17" s="47" t="s">
        <v>65</v>
      </c>
      <c r="D17" s="41"/>
      <c r="E17" s="40">
        <v>210</v>
      </c>
      <c r="F17" s="41"/>
      <c r="G17" s="40">
        <v>4.3899999999999997</v>
      </c>
      <c r="H17" s="48"/>
      <c r="I17" s="48"/>
      <c r="J17" s="41"/>
      <c r="K17" s="40">
        <v>4.22</v>
      </c>
      <c r="L17" s="41"/>
      <c r="M17" s="15">
        <v>13.06</v>
      </c>
      <c r="N17" s="40">
        <v>107.8</v>
      </c>
      <c r="O17" s="41"/>
      <c r="P17" s="40">
        <v>4.6500000000000004</v>
      </c>
      <c r="Q17" s="41"/>
      <c r="R17" s="15">
        <v>190</v>
      </c>
      <c r="S17" s="40">
        <v>3.29</v>
      </c>
      <c r="T17" s="41"/>
      <c r="U17" s="15">
        <v>3.16</v>
      </c>
      <c r="V17" s="15">
        <v>9.6999999999999993</v>
      </c>
      <c r="W17" s="15">
        <v>80.8</v>
      </c>
      <c r="X17" s="40">
        <v>3.48</v>
      </c>
      <c r="Y17" s="41"/>
      <c r="Z17" s="2"/>
    </row>
    <row r="18" spans="1:26" ht="15" customHeight="1" x14ac:dyDescent="0.25">
      <c r="A18" s="66"/>
      <c r="B18" s="18" t="s">
        <v>8</v>
      </c>
      <c r="C18" s="47" t="s">
        <v>66</v>
      </c>
      <c r="D18" s="41"/>
      <c r="E18" s="40">
        <v>150</v>
      </c>
      <c r="F18" s="41"/>
      <c r="G18" s="40">
        <v>3.72</v>
      </c>
      <c r="H18" s="48"/>
      <c r="I18" s="48"/>
      <c r="J18" s="41"/>
      <c r="K18" s="40">
        <v>4.16</v>
      </c>
      <c r="L18" s="41"/>
      <c r="M18" s="15">
        <v>38.72</v>
      </c>
      <c r="N18" s="40">
        <v>207</v>
      </c>
      <c r="O18" s="41"/>
      <c r="P18" s="40">
        <v>6.1</v>
      </c>
      <c r="Q18" s="41"/>
      <c r="R18" s="15">
        <v>120</v>
      </c>
      <c r="S18" s="40">
        <v>2.97</v>
      </c>
      <c r="T18" s="41"/>
      <c r="U18" s="15">
        <v>3.33</v>
      </c>
      <c r="V18" s="15">
        <v>30.97</v>
      </c>
      <c r="W18" s="15">
        <v>165.6</v>
      </c>
      <c r="X18" s="40">
        <v>4.88</v>
      </c>
      <c r="Y18" s="41"/>
      <c r="Z18" s="2"/>
    </row>
    <row r="19" spans="1:26" ht="15" customHeight="1" x14ac:dyDescent="0.25">
      <c r="A19" s="66"/>
      <c r="B19" s="18" t="s">
        <v>9</v>
      </c>
      <c r="C19" s="47" t="s">
        <v>10</v>
      </c>
      <c r="D19" s="41"/>
      <c r="E19" s="40">
        <v>90</v>
      </c>
      <c r="F19" s="41"/>
      <c r="G19" s="40">
        <v>8.8699999999999992</v>
      </c>
      <c r="H19" s="48"/>
      <c r="I19" s="48"/>
      <c r="J19" s="41"/>
      <c r="K19" s="40">
        <v>9.83</v>
      </c>
      <c r="L19" s="41"/>
      <c r="M19" s="15">
        <v>11.24</v>
      </c>
      <c r="N19" s="40">
        <v>171</v>
      </c>
      <c r="O19" s="41"/>
      <c r="P19" s="40">
        <v>0.84</v>
      </c>
      <c r="Q19" s="41"/>
      <c r="R19" s="15">
        <v>75</v>
      </c>
      <c r="S19" s="40">
        <v>7.39</v>
      </c>
      <c r="T19" s="41"/>
      <c r="U19" s="15">
        <v>8.19</v>
      </c>
      <c r="V19" s="15">
        <v>9.3699999999999992</v>
      </c>
      <c r="W19" s="15">
        <v>142.5</v>
      </c>
      <c r="X19" s="40">
        <v>0.7</v>
      </c>
      <c r="Y19" s="41"/>
      <c r="Z19" s="2"/>
    </row>
    <row r="20" spans="1:26" ht="15" customHeight="1" x14ac:dyDescent="0.25">
      <c r="A20" s="66"/>
      <c r="B20" s="18" t="s">
        <v>11</v>
      </c>
      <c r="C20" s="47" t="s">
        <v>105</v>
      </c>
      <c r="D20" s="41"/>
      <c r="E20" s="40">
        <v>200</v>
      </c>
      <c r="F20" s="41"/>
      <c r="G20" s="40">
        <v>0.04</v>
      </c>
      <c r="H20" s="48"/>
      <c r="I20" s="48"/>
      <c r="J20" s="41"/>
      <c r="K20" s="40">
        <v>0</v>
      </c>
      <c r="L20" s="41"/>
      <c r="M20" s="15">
        <v>24.76</v>
      </c>
      <c r="N20" s="40">
        <v>94.2</v>
      </c>
      <c r="O20" s="41"/>
      <c r="P20" s="40">
        <v>1.08</v>
      </c>
      <c r="Q20" s="41"/>
      <c r="R20" s="15">
        <v>150</v>
      </c>
      <c r="S20" s="40">
        <v>0.03</v>
      </c>
      <c r="T20" s="41"/>
      <c r="U20" s="15">
        <v>0</v>
      </c>
      <c r="V20" s="15">
        <v>18.75</v>
      </c>
      <c r="W20" s="15">
        <v>70.650000000000006</v>
      </c>
      <c r="X20" s="40">
        <v>0.81</v>
      </c>
      <c r="Y20" s="41"/>
      <c r="Z20" s="2"/>
    </row>
    <row r="21" spans="1:26" ht="15" customHeight="1" x14ac:dyDescent="0.25">
      <c r="A21" s="66"/>
      <c r="B21" s="15"/>
      <c r="C21" s="40" t="s">
        <v>13</v>
      </c>
      <c r="D21" s="41"/>
      <c r="E21" s="40">
        <v>25</v>
      </c>
      <c r="F21" s="41"/>
      <c r="G21" s="40">
        <v>1.5</v>
      </c>
      <c r="H21" s="48"/>
      <c r="I21" s="48"/>
      <c r="J21" s="41"/>
      <c r="K21" s="40">
        <v>2.5</v>
      </c>
      <c r="L21" s="41"/>
      <c r="M21" s="15">
        <v>11</v>
      </c>
      <c r="N21" s="40">
        <v>47.5</v>
      </c>
      <c r="O21" s="41"/>
      <c r="P21" s="40">
        <v>0</v>
      </c>
      <c r="Q21" s="41"/>
      <c r="R21" s="15">
        <v>25</v>
      </c>
      <c r="S21" s="40">
        <v>1.5</v>
      </c>
      <c r="T21" s="41"/>
      <c r="U21" s="15">
        <v>2.5</v>
      </c>
      <c r="V21" s="15">
        <v>11</v>
      </c>
      <c r="W21" s="15">
        <v>47.5</v>
      </c>
      <c r="X21" s="40">
        <v>0</v>
      </c>
      <c r="Y21" s="41"/>
      <c r="Z21" s="2"/>
    </row>
    <row r="22" spans="1:26" ht="15" customHeight="1" x14ac:dyDescent="0.25">
      <c r="A22" s="66"/>
      <c r="B22" s="30"/>
      <c r="C22" s="32" t="s">
        <v>14</v>
      </c>
      <c r="D22" s="33"/>
      <c r="E22" s="32">
        <f>SUM(E16:E21)</f>
        <v>705</v>
      </c>
      <c r="F22" s="33"/>
      <c r="G22" s="32">
        <f>SUM(G16:G21)</f>
        <v>19.38</v>
      </c>
      <c r="H22" s="36"/>
      <c r="I22" s="36"/>
      <c r="J22" s="33"/>
      <c r="K22" s="32">
        <f>SUM(K16:K21)</f>
        <v>22.560000000000002</v>
      </c>
      <c r="L22" s="33"/>
      <c r="M22" s="38">
        <f>SUM(M16:M21)</f>
        <v>101.19</v>
      </c>
      <c r="N22" s="32">
        <f>SUM(N16:N21)</f>
        <v>633.09</v>
      </c>
      <c r="O22" s="33"/>
      <c r="P22" s="32">
        <f>SUM(P16:P21)</f>
        <v>42.46</v>
      </c>
      <c r="Q22" s="33"/>
      <c r="R22" s="38">
        <f>SUM(R16:R21)</f>
        <v>575</v>
      </c>
      <c r="S22" s="32">
        <f>SUM(S16:S21)</f>
        <v>15.61</v>
      </c>
      <c r="T22" s="33"/>
      <c r="U22" s="38">
        <f>SUM(U16:U21)</f>
        <v>18.100000000000001</v>
      </c>
      <c r="V22" s="38">
        <f>SUM(V16:V21)</f>
        <v>80.989999999999995</v>
      </c>
      <c r="W22" s="38">
        <f>SUM(W16:W21)</f>
        <v>509.84000000000003</v>
      </c>
      <c r="X22" s="32">
        <f>SUM(X16:X21)</f>
        <v>24.759999999999998</v>
      </c>
      <c r="Y22" s="33"/>
      <c r="Z22" s="51"/>
    </row>
    <row r="23" spans="1:26" x14ac:dyDescent="0.25">
      <c r="A23" s="31"/>
      <c r="B23" s="31"/>
      <c r="C23" s="34"/>
      <c r="D23" s="35"/>
      <c r="E23" s="34"/>
      <c r="F23" s="35"/>
      <c r="G23" s="34"/>
      <c r="H23" s="37"/>
      <c r="I23" s="37"/>
      <c r="J23" s="35"/>
      <c r="K23" s="34"/>
      <c r="L23" s="35"/>
      <c r="M23" s="39"/>
      <c r="N23" s="34"/>
      <c r="O23" s="35"/>
      <c r="P23" s="34"/>
      <c r="Q23" s="35"/>
      <c r="R23" s="39"/>
      <c r="S23" s="34"/>
      <c r="T23" s="35"/>
      <c r="U23" s="39"/>
      <c r="V23" s="39"/>
      <c r="W23" s="39"/>
      <c r="X23" s="34"/>
      <c r="Y23" s="35"/>
      <c r="Z23" s="51"/>
    </row>
    <row r="24" spans="1:26" ht="15" customHeight="1" x14ac:dyDescent="0.25">
      <c r="A24" s="30" t="s">
        <v>15</v>
      </c>
      <c r="B24" s="18" t="s">
        <v>16</v>
      </c>
      <c r="C24" s="47" t="s">
        <v>106</v>
      </c>
      <c r="D24" s="41"/>
      <c r="E24" s="40">
        <v>130</v>
      </c>
      <c r="F24" s="41"/>
      <c r="G24" s="40">
        <v>4.5</v>
      </c>
      <c r="H24" s="48"/>
      <c r="I24" s="48"/>
      <c r="J24" s="41"/>
      <c r="K24" s="40">
        <v>4.08</v>
      </c>
      <c r="L24" s="41"/>
      <c r="M24" s="15">
        <v>27.9</v>
      </c>
      <c r="N24" s="40">
        <v>167</v>
      </c>
      <c r="O24" s="41"/>
      <c r="P24" s="40">
        <v>11</v>
      </c>
      <c r="Q24" s="41"/>
      <c r="R24" s="15">
        <v>70</v>
      </c>
      <c r="S24" s="40">
        <v>4.5</v>
      </c>
      <c r="T24" s="41"/>
      <c r="U24" s="15">
        <v>4.08</v>
      </c>
      <c r="V24" s="15">
        <v>27.9</v>
      </c>
      <c r="W24" s="15">
        <v>167</v>
      </c>
      <c r="X24" s="40">
        <v>11</v>
      </c>
      <c r="Y24" s="41"/>
      <c r="Z24" s="2"/>
    </row>
    <row r="25" spans="1:26" ht="15" customHeight="1" x14ac:dyDescent="0.25">
      <c r="A25" s="31"/>
      <c r="B25" s="18" t="s">
        <v>23</v>
      </c>
      <c r="C25" s="47" t="s">
        <v>107</v>
      </c>
      <c r="D25" s="41"/>
      <c r="E25" s="40">
        <v>200</v>
      </c>
      <c r="F25" s="41"/>
      <c r="G25" s="40">
        <v>3.52</v>
      </c>
      <c r="H25" s="48"/>
      <c r="I25" s="48"/>
      <c r="J25" s="41"/>
      <c r="K25" s="40">
        <v>3.72</v>
      </c>
      <c r="L25" s="41"/>
      <c r="M25" s="15">
        <v>25.49</v>
      </c>
      <c r="N25" s="40">
        <v>145.19999999999999</v>
      </c>
      <c r="O25" s="41"/>
      <c r="P25" s="40">
        <v>1.3</v>
      </c>
      <c r="Q25" s="41"/>
      <c r="R25" s="15">
        <v>150</v>
      </c>
      <c r="S25" s="40">
        <v>2.64</v>
      </c>
      <c r="T25" s="41"/>
      <c r="U25" s="15">
        <v>2.79</v>
      </c>
      <c r="V25" s="15">
        <v>19.11</v>
      </c>
      <c r="W25" s="15">
        <v>108.9</v>
      </c>
      <c r="X25" s="40">
        <v>0.97</v>
      </c>
      <c r="Y25" s="41"/>
      <c r="Z25" s="2"/>
    </row>
    <row r="26" spans="1:26" x14ac:dyDescent="0.25">
      <c r="A26" s="15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  <c r="Z26" s="51"/>
    </row>
    <row r="27" spans="1:26" ht="15" customHeight="1" x14ac:dyDescent="0.25">
      <c r="A27" s="28"/>
      <c r="B27" s="30"/>
      <c r="C27" s="32" t="s">
        <v>14</v>
      </c>
      <c r="D27" s="33"/>
      <c r="E27" s="32">
        <f>SUM(E24:E25)</f>
        <v>330</v>
      </c>
      <c r="F27" s="33"/>
      <c r="G27" s="32">
        <f>SUM(G24:G25)</f>
        <v>8.02</v>
      </c>
      <c r="H27" s="36"/>
      <c r="I27" s="36"/>
      <c r="J27" s="33"/>
      <c r="K27" s="32">
        <f>SUM(K24:K25)</f>
        <v>7.8000000000000007</v>
      </c>
      <c r="L27" s="33"/>
      <c r="M27" s="38">
        <f>SUM(M24:M25)</f>
        <v>53.39</v>
      </c>
      <c r="N27" s="32">
        <f>SUM(N24:N25)</f>
        <v>312.2</v>
      </c>
      <c r="O27" s="33"/>
      <c r="P27" s="32">
        <f>SUM(P24:P25)</f>
        <v>12.3</v>
      </c>
      <c r="Q27" s="33"/>
      <c r="R27" s="38">
        <f>SUM(R24:R25)</f>
        <v>220</v>
      </c>
      <c r="S27" s="32">
        <f>SUM(S24:S25)</f>
        <v>7.1400000000000006</v>
      </c>
      <c r="T27" s="33"/>
      <c r="U27" s="38">
        <f>SUM(U24:U25)</f>
        <v>6.87</v>
      </c>
      <c r="V27" s="38">
        <f>SUM(V24:V25)</f>
        <v>47.01</v>
      </c>
      <c r="W27" s="38">
        <f>SUM(W24:W25)</f>
        <v>275.89999999999998</v>
      </c>
      <c r="X27" s="32">
        <f>SUM(X24:X25)</f>
        <v>11.97</v>
      </c>
      <c r="Y27" s="33"/>
      <c r="Z27" s="51"/>
    </row>
    <row r="28" spans="1:26" x14ac:dyDescent="0.25">
      <c r="A28" s="29"/>
      <c r="B28" s="31"/>
      <c r="C28" s="34"/>
      <c r="D28" s="35"/>
      <c r="E28" s="34"/>
      <c r="F28" s="35"/>
      <c r="G28" s="34"/>
      <c r="H28" s="37"/>
      <c r="I28" s="37"/>
      <c r="J28" s="35"/>
      <c r="K28" s="34"/>
      <c r="L28" s="35"/>
      <c r="M28" s="39"/>
      <c r="N28" s="34"/>
      <c r="O28" s="35"/>
      <c r="P28" s="34"/>
      <c r="Q28" s="35"/>
      <c r="R28" s="39"/>
      <c r="S28" s="34"/>
      <c r="T28" s="35"/>
      <c r="U28" s="39"/>
      <c r="V28" s="39"/>
      <c r="W28" s="39"/>
      <c r="X28" s="34"/>
      <c r="Y28" s="35"/>
    </row>
    <row r="29" spans="1:26" x14ac:dyDescent="0.25">
      <c r="A29" s="4" t="s">
        <v>19</v>
      </c>
      <c r="B29" s="15"/>
      <c r="C29" s="40"/>
      <c r="D29" s="41"/>
      <c r="E29" s="42">
        <f>SUM(E27:E28,E22:E23,E14:E15)</f>
        <v>1475</v>
      </c>
      <c r="F29" s="43"/>
      <c r="G29" s="42">
        <f>SUM(G27:G28,G22:G23,G14:G15)</f>
        <v>32.57</v>
      </c>
      <c r="H29" s="44"/>
      <c r="I29" s="44"/>
      <c r="J29" s="43"/>
      <c r="K29" s="42">
        <f>SUM(K27:K28,K22:K23,K14:K15)</f>
        <v>39.56</v>
      </c>
      <c r="L29" s="43"/>
      <c r="M29" s="16">
        <f>SUM(M27:M28,M22:M23,M14:M15)</f>
        <v>185.13</v>
      </c>
      <c r="N29" s="45">
        <f>SUM(N27:N28,N22:N23,N14:N15)</f>
        <v>1142.5899999999999</v>
      </c>
      <c r="O29" s="46"/>
      <c r="P29" s="42">
        <f>SUM(P27:P28,P22:P23,P14:P15)</f>
        <v>55.67</v>
      </c>
      <c r="Q29" s="43"/>
      <c r="R29" s="16">
        <f>SUM(R27:R28,R22:R23,R14:R15)</f>
        <v>1135</v>
      </c>
      <c r="S29" s="42">
        <f>SUM(S27:S28,S22:S23,S14:S15)</f>
        <v>26.62</v>
      </c>
      <c r="T29" s="43"/>
      <c r="U29" s="16">
        <f>SUM(U27:U28,U22:U23,U14:U15)</f>
        <v>32.89</v>
      </c>
      <c r="V29" s="16">
        <f>SUM(V27:V28,V22:V23,V14:V15)</f>
        <v>150.91999999999999</v>
      </c>
      <c r="W29" s="16">
        <f>SUM(W27:W28,W22:W23,W14:W15)</f>
        <v>943.09</v>
      </c>
      <c r="X29" s="42">
        <f>SUM(X27:X28,X22:X23,X14:X15)</f>
        <v>37.409999999999997</v>
      </c>
      <c r="Y29" s="43"/>
    </row>
    <row r="31" spans="1:26" x14ac:dyDescent="0.25">
      <c r="I31" t="s">
        <v>20</v>
      </c>
    </row>
    <row r="32" spans="1:26" x14ac:dyDescent="0.25">
      <c r="A32" s="59" t="s">
        <v>1</v>
      </c>
      <c r="B32" s="5" t="s">
        <v>21</v>
      </c>
      <c r="C32" s="22" t="s">
        <v>68</v>
      </c>
      <c r="D32" s="22"/>
      <c r="E32" s="22">
        <v>200</v>
      </c>
      <c r="F32" s="22"/>
      <c r="G32" s="22">
        <v>4.97</v>
      </c>
      <c r="H32" s="22"/>
      <c r="I32" s="22"/>
      <c r="J32" s="22"/>
      <c r="K32" s="22">
        <v>5.0999999999999996</v>
      </c>
      <c r="L32" s="22"/>
      <c r="M32" s="5">
        <v>16.5</v>
      </c>
      <c r="N32" s="22">
        <v>131.80000000000001</v>
      </c>
      <c r="O32" s="22"/>
      <c r="P32" s="22">
        <v>0.91</v>
      </c>
      <c r="Q32" s="22"/>
      <c r="R32" s="5">
        <v>150</v>
      </c>
      <c r="S32" s="22">
        <v>3.72</v>
      </c>
      <c r="T32" s="22"/>
      <c r="U32" s="5">
        <v>3.82</v>
      </c>
      <c r="V32" s="5">
        <v>12.37</v>
      </c>
      <c r="W32" s="5">
        <v>98.85</v>
      </c>
      <c r="X32" s="22">
        <v>0.68</v>
      </c>
      <c r="Y32" s="22"/>
      <c r="Z32" s="2"/>
    </row>
    <row r="33" spans="1:26" x14ac:dyDescent="0.25">
      <c r="A33" s="22"/>
      <c r="B33" s="5" t="s">
        <v>3</v>
      </c>
      <c r="C33" s="22" t="s">
        <v>4</v>
      </c>
      <c r="D33" s="22"/>
      <c r="E33" s="22">
        <v>200</v>
      </c>
      <c r="F33" s="22"/>
      <c r="G33" s="22">
        <v>0.2</v>
      </c>
      <c r="H33" s="22"/>
      <c r="I33" s="22"/>
      <c r="J33" s="22"/>
      <c r="K33" s="22">
        <v>0</v>
      </c>
      <c r="L33" s="22"/>
      <c r="M33" s="5">
        <v>14</v>
      </c>
      <c r="N33" s="22">
        <v>28</v>
      </c>
      <c r="O33" s="22"/>
      <c r="P33" s="22">
        <v>0</v>
      </c>
      <c r="Q33" s="22"/>
      <c r="R33" s="5">
        <v>150</v>
      </c>
      <c r="S33" s="22">
        <v>0.15</v>
      </c>
      <c r="T33" s="22"/>
      <c r="U33" s="5">
        <v>0</v>
      </c>
      <c r="V33" s="5">
        <v>10.5</v>
      </c>
      <c r="W33" s="5">
        <v>21</v>
      </c>
      <c r="X33" s="22">
        <v>0</v>
      </c>
      <c r="Y33" s="22"/>
      <c r="Z33" s="2"/>
    </row>
    <row r="34" spans="1:26" x14ac:dyDescent="0.25">
      <c r="A34" s="22"/>
      <c r="B34" s="5" t="s">
        <v>5</v>
      </c>
      <c r="C34" s="22" t="s">
        <v>22</v>
      </c>
      <c r="D34" s="22"/>
      <c r="E34" s="22">
        <v>30</v>
      </c>
      <c r="F34" s="22"/>
      <c r="G34" s="22">
        <v>0</v>
      </c>
      <c r="H34" s="22"/>
      <c r="I34" s="22"/>
      <c r="J34" s="22"/>
      <c r="K34" s="22">
        <v>4.0999999999999996</v>
      </c>
      <c r="L34" s="22"/>
      <c r="M34" s="5">
        <v>0.05</v>
      </c>
      <c r="N34" s="22">
        <v>37.5</v>
      </c>
      <c r="O34" s="22"/>
      <c r="P34" s="22">
        <v>0</v>
      </c>
      <c r="Q34" s="22"/>
      <c r="R34" s="5">
        <v>30</v>
      </c>
      <c r="S34" s="22">
        <v>0</v>
      </c>
      <c r="T34" s="22"/>
      <c r="U34" s="5">
        <v>4.0999999999999996</v>
      </c>
      <c r="V34" s="5">
        <v>0.05</v>
      </c>
      <c r="W34" s="5">
        <v>37.5</v>
      </c>
      <c r="X34" s="22">
        <v>0</v>
      </c>
      <c r="Y34" s="22"/>
      <c r="Z34" s="2"/>
    </row>
    <row r="35" spans="1:26" x14ac:dyDescent="0.25">
      <c r="A35" s="22"/>
      <c r="B35" s="22"/>
      <c r="C35" s="50" t="s">
        <v>14</v>
      </c>
      <c r="D35" s="50"/>
      <c r="E35" s="50">
        <f>SUM(E32:E34)</f>
        <v>430</v>
      </c>
      <c r="F35" s="50"/>
      <c r="G35" s="50">
        <f>SUM(G32:G34)</f>
        <v>5.17</v>
      </c>
      <c r="H35" s="50"/>
      <c r="I35" s="50"/>
      <c r="J35" s="50"/>
      <c r="K35" s="50">
        <f>SUM(K32:K34)</f>
        <v>9.1999999999999993</v>
      </c>
      <c r="L35" s="50"/>
      <c r="M35" s="50">
        <f>SUM(M32:M34)</f>
        <v>30.55</v>
      </c>
      <c r="N35" s="50">
        <f>SUM(N32:N34)</f>
        <v>197.3</v>
      </c>
      <c r="O35" s="50"/>
      <c r="P35" s="50">
        <f>SUM(P32:P34)</f>
        <v>0.91</v>
      </c>
      <c r="Q35" s="50"/>
      <c r="R35" s="50">
        <f>SUM(R32:R34)</f>
        <v>330</v>
      </c>
      <c r="S35" s="50">
        <f>SUM(S32:S34)</f>
        <v>3.87</v>
      </c>
      <c r="T35" s="50"/>
      <c r="U35" s="50">
        <f>SUM(U32:U34)</f>
        <v>7.92</v>
      </c>
      <c r="V35" s="50">
        <f>SUM(V32:V34)</f>
        <v>22.919999999999998</v>
      </c>
      <c r="W35" s="50">
        <f>SUM(W32:W34)</f>
        <v>157.35</v>
      </c>
      <c r="X35" s="50">
        <f>SUM(X32:X34)</f>
        <v>0.68</v>
      </c>
      <c r="Y35" s="50"/>
      <c r="Z35" s="51"/>
    </row>
    <row r="36" spans="1:26" x14ac:dyDescent="0.25">
      <c r="A36" s="22"/>
      <c r="B36" s="2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</row>
    <row r="37" spans="1:26" x14ac:dyDescent="0.25">
      <c r="A37" s="22" t="s">
        <v>6</v>
      </c>
      <c r="B37" s="5" t="s">
        <v>69</v>
      </c>
      <c r="C37" s="22" t="s">
        <v>70</v>
      </c>
      <c r="D37" s="22"/>
      <c r="E37" s="22">
        <v>40</v>
      </c>
      <c r="F37" s="22"/>
      <c r="G37" s="22">
        <v>0.56000000000000005</v>
      </c>
      <c r="H37" s="22"/>
      <c r="I37" s="22"/>
      <c r="J37" s="22"/>
      <c r="K37" s="22">
        <v>2.0299999999999998</v>
      </c>
      <c r="L37" s="22"/>
      <c r="M37" s="5">
        <v>3.6</v>
      </c>
      <c r="N37" s="22">
        <v>34.96</v>
      </c>
      <c r="O37" s="22"/>
      <c r="P37" s="22">
        <v>12.97</v>
      </c>
      <c r="Q37" s="22"/>
      <c r="R37" s="5">
        <v>30</v>
      </c>
      <c r="S37" s="22">
        <v>0.42</v>
      </c>
      <c r="T37" s="22"/>
      <c r="U37" s="5">
        <v>1.52</v>
      </c>
      <c r="V37" s="5">
        <v>2.7</v>
      </c>
      <c r="W37" s="5">
        <v>26.22</v>
      </c>
      <c r="X37" s="22">
        <v>9.73</v>
      </c>
      <c r="Y37" s="22"/>
      <c r="Z37" s="2"/>
    </row>
    <row r="38" spans="1:26" ht="30" customHeight="1" x14ac:dyDescent="0.25">
      <c r="A38" s="22"/>
      <c r="B38" s="5" t="s">
        <v>7</v>
      </c>
      <c r="C38" s="22" t="s">
        <v>37</v>
      </c>
      <c r="D38" s="22"/>
      <c r="E38" s="22">
        <v>218</v>
      </c>
      <c r="F38" s="22"/>
      <c r="G38" s="22">
        <v>1.45</v>
      </c>
      <c r="H38" s="22"/>
      <c r="I38" s="22"/>
      <c r="J38" s="22"/>
      <c r="K38" s="22">
        <v>3.93</v>
      </c>
      <c r="L38" s="22"/>
      <c r="M38" s="5">
        <v>100.2</v>
      </c>
      <c r="N38" s="22">
        <v>82</v>
      </c>
      <c r="O38" s="22"/>
      <c r="P38" s="22">
        <v>14.77</v>
      </c>
      <c r="Q38" s="22"/>
      <c r="R38" s="5">
        <v>165</v>
      </c>
      <c r="S38" s="22">
        <v>1.08</v>
      </c>
      <c r="T38" s="22"/>
      <c r="U38" s="5">
        <v>3.68</v>
      </c>
      <c r="V38" s="5">
        <v>75.150000000000006</v>
      </c>
      <c r="W38" s="5">
        <v>61.5</v>
      </c>
      <c r="X38" s="22">
        <v>11.1</v>
      </c>
      <c r="Y38" s="22"/>
      <c r="Z38" s="2"/>
    </row>
    <row r="39" spans="1:26" x14ac:dyDescent="0.25">
      <c r="A39" s="22"/>
      <c r="B39" s="5" t="s">
        <v>2</v>
      </c>
      <c r="C39" s="22" t="s">
        <v>26</v>
      </c>
      <c r="D39" s="22"/>
      <c r="E39" s="22">
        <v>150</v>
      </c>
      <c r="F39" s="22"/>
      <c r="G39" s="22">
        <v>2.44</v>
      </c>
      <c r="H39" s="22"/>
      <c r="I39" s="22"/>
      <c r="J39" s="22"/>
      <c r="K39" s="22">
        <v>3.84</v>
      </c>
      <c r="L39" s="22"/>
      <c r="M39" s="5">
        <v>16.32</v>
      </c>
      <c r="N39" s="22">
        <v>109.25</v>
      </c>
      <c r="O39" s="22"/>
      <c r="P39" s="22">
        <v>14.52</v>
      </c>
      <c r="Q39" s="22"/>
      <c r="R39" s="5">
        <v>120</v>
      </c>
      <c r="S39" s="22">
        <v>2.04</v>
      </c>
      <c r="T39" s="22"/>
      <c r="U39" s="5">
        <v>3.2</v>
      </c>
      <c r="V39" s="5">
        <v>13.6</v>
      </c>
      <c r="W39" s="5">
        <v>91.5</v>
      </c>
      <c r="X39" s="22">
        <v>12.1</v>
      </c>
      <c r="Y39" s="22"/>
      <c r="Z39" s="2"/>
    </row>
    <row r="40" spans="1:26" x14ac:dyDescent="0.25">
      <c r="A40" s="22"/>
      <c r="B40" s="5" t="s">
        <v>27</v>
      </c>
      <c r="C40" s="22" t="s">
        <v>28</v>
      </c>
      <c r="D40" s="22"/>
      <c r="E40" s="22">
        <v>60</v>
      </c>
      <c r="F40" s="22"/>
      <c r="G40" s="22">
        <v>9.36</v>
      </c>
      <c r="H40" s="22"/>
      <c r="I40" s="22"/>
      <c r="J40" s="22"/>
      <c r="K40" s="22">
        <v>8.67</v>
      </c>
      <c r="L40" s="22"/>
      <c r="M40" s="5">
        <v>9.9700000000000006</v>
      </c>
      <c r="N40" s="22">
        <v>156.99</v>
      </c>
      <c r="O40" s="22"/>
      <c r="P40" s="22">
        <v>0.54</v>
      </c>
      <c r="Q40" s="22"/>
      <c r="R40" s="5">
        <v>50</v>
      </c>
      <c r="S40" s="22">
        <v>7.8</v>
      </c>
      <c r="T40" s="22"/>
      <c r="U40" s="5">
        <v>7.23</v>
      </c>
      <c r="V40" s="5">
        <v>8.31</v>
      </c>
      <c r="W40" s="5">
        <v>130.83000000000001</v>
      </c>
      <c r="X40" s="22">
        <v>0.45</v>
      </c>
      <c r="Y40" s="22"/>
      <c r="Z40" s="2"/>
    </row>
    <row r="41" spans="1:26" x14ac:dyDescent="0.25">
      <c r="A41" s="22"/>
      <c r="B41" s="5"/>
      <c r="C41" s="22" t="s">
        <v>71</v>
      </c>
      <c r="D41" s="22"/>
      <c r="E41" s="22"/>
      <c r="F41" s="22"/>
      <c r="G41" s="22"/>
      <c r="H41" s="22"/>
      <c r="I41" s="22"/>
      <c r="J41" s="22"/>
      <c r="K41" s="22"/>
      <c r="L41" s="22"/>
      <c r="M41" s="5"/>
      <c r="N41" s="22"/>
      <c r="O41" s="22"/>
      <c r="P41" s="22"/>
      <c r="Q41" s="22"/>
      <c r="R41" s="5"/>
      <c r="S41" s="22"/>
      <c r="T41" s="22"/>
      <c r="U41" s="5"/>
      <c r="V41" s="5"/>
      <c r="W41" s="5"/>
      <c r="X41" s="22"/>
      <c r="Y41" s="22"/>
      <c r="Z41" s="2"/>
    </row>
    <row r="42" spans="1:26" x14ac:dyDescent="0.25">
      <c r="A42" s="22"/>
      <c r="B42" s="5"/>
      <c r="C42" s="22" t="s">
        <v>13</v>
      </c>
      <c r="D42" s="22"/>
      <c r="E42" s="22">
        <v>25</v>
      </c>
      <c r="F42" s="22"/>
      <c r="G42" s="22">
        <v>1.5</v>
      </c>
      <c r="H42" s="22"/>
      <c r="I42" s="22"/>
      <c r="J42" s="22"/>
      <c r="K42" s="22">
        <v>2.5</v>
      </c>
      <c r="L42" s="22"/>
      <c r="M42" s="5">
        <v>11</v>
      </c>
      <c r="N42" s="22">
        <v>47.5</v>
      </c>
      <c r="O42" s="22"/>
      <c r="P42" s="22">
        <v>0</v>
      </c>
      <c r="Q42" s="22"/>
      <c r="R42" s="5">
        <v>25</v>
      </c>
      <c r="S42" s="22">
        <v>1.5</v>
      </c>
      <c r="T42" s="22"/>
      <c r="U42" s="5">
        <v>2.5</v>
      </c>
      <c r="V42" s="5">
        <v>11</v>
      </c>
      <c r="W42" s="5">
        <v>47.5</v>
      </c>
      <c r="X42" s="22">
        <v>0</v>
      </c>
      <c r="Y42" s="22"/>
      <c r="Z42" s="2"/>
    </row>
    <row r="43" spans="1:26" x14ac:dyDescent="0.25">
      <c r="A43" s="22"/>
      <c r="B43" s="22"/>
      <c r="C43" s="50" t="s">
        <v>14</v>
      </c>
      <c r="D43" s="50"/>
      <c r="E43" s="50">
        <f>SUM(E37:E42)</f>
        <v>493</v>
      </c>
      <c r="F43" s="50"/>
      <c r="G43" s="50">
        <f>SUM(G37:G42)</f>
        <v>15.309999999999999</v>
      </c>
      <c r="H43" s="50"/>
      <c r="I43" s="50"/>
      <c r="J43" s="50"/>
      <c r="K43" s="50">
        <f>SUM(K37:K42)</f>
        <v>20.97</v>
      </c>
      <c r="L43" s="50"/>
      <c r="M43" s="50">
        <f>SUM(M37:M42)</f>
        <v>141.09</v>
      </c>
      <c r="N43" s="50">
        <f>SUM(N37:N42)</f>
        <v>430.70000000000005</v>
      </c>
      <c r="O43" s="50"/>
      <c r="P43" s="50">
        <f>SUM(P37:P42)</f>
        <v>42.800000000000004</v>
      </c>
      <c r="Q43" s="50"/>
      <c r="R43" s="50">
        <f>SUM(R37:R42)</f>
        <v>390</v>
      </c>
      <c r="S43" s="50">
        <f>SUM(S37:S42)</f>
        <v>12.84</v>
      </c>
      <c r="T43" s="50"/>
      <c r="U43" s="50">
        <f>SUM(U37:U42)</f>
        <v>18.130000000000003</v>
      </c>
      <c r="V43" s="50">
        <f>SUM(V37:V42)</f>
        <v>110.76</v>
      </c>
      <c r="W43" s="50">
        <f>SUM(W37:W42)</f>
        <v>357.55</v>
      </c>
      <c r="X43" s="50">
        <f>SUM(X37:X42)</f>
        <v>33.380000000000003</v>
      </c>
      <c r="Y43" s="50"/>
      <c r="Z43" s="51"/>
    </row>
    <row r="44" spans="1:26" x14ac:dyDescent="0.25">
      <c r="A44" s="22"/>
      <c r="B44" s="22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</row>
    <row r="45" spans="1:26" x14ac:dyDescent="0.25">
      <c r="A45" s="22" t="s">
        <v>15</v>
      </c>
      <c r="B45" s="5" t="s">
        <v>72</v>
      </c>
      <c r="C45" s="22" t="s">
        <v>73</v>
      </c>
      <c r="D45" s="22"/>
      <c r="E45" s="22">
        <v>60</v>
      </c>
      <c r="F45" s="22"/>
      <c r="G45" s="22">
        <v>4.8899999999999997</v>
      </c>
      <c r="H45" s="22"/>
      <c r="I45" s="22"/>
      <c r="J45" s="22"/>
      <c r="K45" s="22">
        <v>8.43</v>
      </c>
      <c r="L45" s="22"/>
      <c r="M45" s="5">
        <v>46.48</v>
      </c>
      <c r="N45" s="22">
        <v>281</v>
      </c>
      <c r="O45" s="22"/>
      <c r="P45" s="22">
        <v>0.05</v>
      </c>
      <c r="Q45" s="22"/>
      <c r="R45" s="5">
        <v>60</v>
      </c>
      <c r="S45" s="22">
        <v>4.8899999999999997</v>
      </c>
      <c r="T45" s="22"/>
      <c r="U45" s="5">
        <v>8.43</v>
      </c>
      <c r="V45" s="5">
        <v>46.48</v>
      </c>
      <c r="W45" s="5">
        <v>281</v>
      </c>
      <c r="X45" s="22">
        <v>0.05</v>
      </c>
      <c r="Y45" s="22"/>
      <c r="Z45" s="2"/>
    </row>
    <row r="46" spans="1:26" x14ac:dyDescent="0.25">
      <c r="A46" s="22"/>
      <c r="B46" s="5" t="s">
        <v>17</v>
      </c>
      <c r="C46" s="22" t="s">
        <v>18</v>
      </c>
      <c r="D46" s="22"/>
      <c r="E46" s="22">
        <v>150</v>
      </c>
      <c r="F46" s="22"/>
      <c r="G46" s="22">
        <v>0.7</v>
      </c>
      <c r="H46" s="22"/>
      <c r="I46" s="22"/>
      <c r="J46" s="22"/>
      <c r="K46" s="22">
        <v>0</v>
      </c>
      <c r="L46" s="22"/>
      <c r="M46" s="5">
        <v>15.15</v>
      </c>
      <c r="N46" s="22">
        <v>196</v>
      </c>
      <c r="O46" s="22"/>
      <c r="P46" s="22">
        <v>3</v>
      </c>
      <c r="Q46" s="22"/>
      <c r="R46" s="5">
        <v>100</v>
      </c>
      <c r="S46" s="22">
        <v>0.4</v>
      </c>
      <c r="T46" s="22"/>
      <c r="U46" s="5">
        <v>0</v>
      </c>
      <c r="V46" s="5">
        <v>10.1</v>
      </c>
      <c r="W46" s="5">
        <v>42.6</v>
      </c>
      <c r="X46" s="22">
        <v>2</v>
      </c>
      <c r="Y46" s="22"/>
      <c r="Z46" s="2"/>
    </row>
    <row r="47" spans="1:26" ht="13.5" customHeight="1" x14ac:dyDescent="0.25">
      <c r="A47" s="5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2"/>
    </row>
    <row r="48" spans="1:26" x14ac:dyDescent="0.25">
      <c r="A48" s="27"/>
      <c r="B48" s="22"/>
      <c r="C48" s="50" t="s">
        <v>14</v>
      </c>
      <c r="D48" s="50"/>
      <c r="E48" s="50">
        <f>SUM(E45:E46)</f>
        <v>210</v>
      </c>
      <c r="F48" s="50"/>
      <c r="G48" s="50">
        <f>SUM(G45:G46)</f>
        <v>5.59</v>
      </c>
      <c r="H48" s="50"/>
      <c r="I48" s="50"/>
      <c r="J48" s="50"/>
      <c r="K48" s="50">
        <f>SUM(K45:K46)</f>
        <v>8.43</v>
      </c>
      <c r="L48" s="50"/>
      <c r="M48" s="50">
        <f>SUM(M45:M46)</f>
        <v>61.629999999999995</v>
      </c>
      <c r="N48" s="50">
        <f>SUM(N45:N46)</f>
        <v>477</v>
      </c>
      <c r="O48" s="50"/>
      <c r="P48" s="50">
        <f>SUM(P45:P46)</f>
        <v>3.05</v>
      </c>
      <c r="Q48" s="50"/>
      <c r="R48" s="50">
        <f>SUM(R45:R46)</f>
        <v>160</v>
      </c>
      <c r="S48" s="50">
        <f>SUM(S45:S46)</f>
        <v>5.29</v>
      </c>
      <c r="T48" s="50"/>
      <c r="U48" s="50">
        <f>SUM(U45:U46)</f>
        <v>8.43</v>
      </c>
      <c r="V48" s="50">
        <f>SUM(V45:V46)</f>
        <v>56.58</v>
      </c>
      <c r="W48" s="50">
        <f>SUM(W45:W46)</f>
        <v>323.60000000000002</v>
      </c>
      <c r="X48" s="50">
        <f>SUM(X45:X46)</f>
        <v>2.0499999999999998</v>
      </c>
      <c r="Y48" s="50"/>
      <c r="Z48" s="51"/>
    </row>
    <row r="49" spans="1:26" x14ac:dyDescent="0.25">
      <c r="A49" s="27"/>
      <c r="B49" s="22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</row>
    <row r="50" spans="1:26" x14ac:dyDescent="0.25">
      <c r="A50" s="4" t="s">
        <v>19</v>
      </c>
      <c r="B50" s="5"/>
      <c r="C50" s="22"/>
      <c r="D50" s="22"/>
      <c r="E50" s="50">
        <f>SUM(E48:E49,E43:E44,E35:E36)</f>
        <v>1133</v>
      </c>
      <c r="F50" s="50"/>
      <c r="G50" s="50">
        <f>SUM(G48:G49,G43:G44,G35:G36)</f>
        <v>26.07</v>
      </c>
      <c r="H50" s="50"/>
      <c r="I50" s="50"/>
      <c r="J50" s="50"/>
      <c r="K50" s="50">
        <f>SUM(K48:K49,K43:K44,K35:K36)</f>
        <v>38.599999999999994</v>
      </c>
      <c r="L50" s="50"/>
      <c r="M50" s="3">
        <f>SUM(M48:M49,M43:M44,M35:M36)</f>
        <v>233.27</v>
      </c>
      <c r="N50" s="56">
        <f>SUM(N48:N49,N43:N44,N35:N36)</f>
        <v>1105</v>
      </c>
      <c r="O50" s="56"/>
      <c r="P50" s="50">
        <f>SUM(P48:P49,P43:P44,P35:P36)</f>
        <v>46.76</v>
      </c>
      <c r="Q50" s="50"/>
      <c r="R50" s="3">
        <f>SUM(R48:R49,R43:R44,R35:R36)</f>
        <v>880</v>
      </c>
      <c r="S50" s="50">
        <f>SUM(S48:S49,S43:S44,S35:S36)</f>
        <v>22</v>
      </c>
      <c r="T50" s="50"/>
      <c r="U50" s="3">
        <f>SUM(U48:U49,U43:U44,U35:U36)</f>
        <v>34.480000000000004</v>
      </c>
      <c r="V50" s="3">
        <f>SUM(V48:V49,V43:V44,V35:V36)</f>
        <v>190.26</v>
      </c>
      <c r="W50" s="3">
        <f>SUM(W48:W49,W43:W44,W35:W36)</f>
        <v>838.50000000000011</v>
      </c>
      <c r="X50" s="50">
        <f>SUM(X48:X49,X43:X44,X35:X36)</f>
        <v>36.11</v>
      </c>
      <c r="Y50" s="50"/>
      <c r="Z50" s="2"/>
    </row>
    <row r="51" spans="1:26" x14ac:dyDescent="0.25">
      <c r="A51" s="55" t="s">
        <v>29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1"/>
    </row>
    <row r="52" spans="1:26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1"/>
    </row>
    <row r="53" spans="1:26" ht="30" customHeight="1" x14ac:dyDescent="0.25">
      <c r="A53" s="22" t="s">
        <v>1</v>
      </c>
      <c r="B53" s="5" t="s">
        <v>30</v>
      </c>
      <c r="C53" s="22" t="s">
        <v>31</v>
      </c>
      <c r="D53" s="22"/>
      <c r="E53" s="22">
        <v>110</v>
      </c>
      <c r="F53" s="22"/>
      <c r="G53" s="22">
        <v>27.84</v>
      </c>
      <c r="H53" s="22"/>
      <c r="I53" s="22"/>
      <c r="J53" s="22"/>
      <c r="K53" s="22">
        <v>18</v>
      </c>
      <c r="L53" s="22"/>
      <c r="M53" s="5">
        <v>32.4</v>
      </c>
      <c r="N53" s="22">
        <v>279.60000000000002</v>
      </c>
      <c r="O53" s="22"/>
      <c r="P53" s="22">
        <v>0.74</v>
      </c>
      <c r="Q53" s="22"/>
      <c r="R53" s="5">
        <v>60</v>
      </c>
      <c r="S53" s="22">
        <v>13.92</v>
      </c>
      <c r="T53" s="22"/>
      <c r="U53" s="5">
        <v>9</v>
      </c>
      <c r="V53" s="5">
        <v>16.2</v>
      </c>
      <c r="W53" s="5">
        <v>139.80000000000001</v>
      </c>
      <c r="X53" s="22">
        <v>0.37</v>
      </c>
      <c r="Y53" s="22"/>
      <c r="Z53" s="2"/>
    </row>
    <row r="54" spans="1:26" x14ac:dyDescent="0.25">
      <c r="A54" s="22"/>
      <c r="B54" s="5" t="s">
        <v>3</v>
      </c>
      <c r="C54" s="22" t="s">
        <v>4</v>
      </c>
      <c r="D54" s="22"/>
      <c r="E54" s="22">
        <v>200</v>
      </c>
      <c r="F54" s="22"/>
      <c r="G54" s="22">
        <v>0.2</v>
      </c>
      <c r="H54" s="22"/>
      <c r="I54" s="22"/>
      <c r="J54" s="22"/>
      <c r="K54" s="22">
        <v>0</v>
      </c>
      <c r="L54" s="22"/>
      <c r="M54" s="5">
        <v>14</v>
      </c>
      <c r="N54" s="22">
        <v>28</v>
      </c>
      <c r="O54" s="22"/>
      <c r="P54" s="22">
        <v>0</v>
      </c>
      <c r="Q54" s="22"/>
      <c r="R54" s="5">
        <v>150</v>
      </c>
      <c r="S54" s="22">
        <v>0.15</v>
      </c>
      <c r="T54" s="22"/>
      <c r="U54" s="5">
        <v>0</v>
      </c>
      <c r="V54" s="5">
        <v>10.5</v>
      </c>
      <c r="W54" s="5">
        <v>21</v>
      </c>
      <c r="X54" s="22">
        <v>0</v>
      </c>
      <c r="Y54" s="22"/>
      <c r="Z54" s="2"/>
    </row>
    <row r="55" spans="1:26" x14ac:dyDescent="0.25">
      <c r="A55" s="22"/>
      <c r="B55" s="5" t="s">
        <v>5</v>
      </c>
      <c r="C55" s="22" t="s">
        <v>22</v>
      </c>
      <c r="D55" s="22"/>
      <c r="E55" s="22">
        <v>30</v>
      </c>
      <c r="F55" s="22"/>
      <c r="G55" s="22">
        <v>0</v>
      </c>
      <c r="H55" s="22"/>
      <c r="I55" s="22"/>
      <c r="J55" s="22"/>
      <c r="K55" s="22">
        <v>4.0999999999999996</v>
      </c>
      <c r="L55" s="22"/>
      <c r="M55" s="5">
        <v>0.05</v>
      </c>
      <c r="N55" s="22">
        <v>37.5</v>
      </c>
      <c r="O55" s="22"/>
      <c r="P55" s="22">
        <v>0</v>
      </c>
      <c r="Q55" s="22"/>
      <c r="R55" s="5">
        <v>30</v>
      </c>
      <c r="S55" s="22">
        <v>0</v>
      </c>
      <c r="T55" s="22"/>
      <c r="U55" s="5">
        <v>4.0999999999999996</v>
      </c>
      <c r="V55" s="5">
        <v>0.05</v>
      </c>
      <c r="W55" s="5">
        <v>37.5</v>
      </c>
      <c r="X55" s="22">
        <v>0</v>
      </c>
      <c r="Y55" s="22"/>
      <c r="Z55" s="2"/>
    </row>
    <row r="56" spans="1:26" x14ac:dyDescent="0.25">
      <c r="A56" s="22"/>
      <c r="B56" s="22"/>
      <c r="C56" s="50" t="s">
        <v>14</v>
      </c>
      <c r="D56" s="50"/>
      <c r="E56" s="50">
        <f>SUM(E53:E55)</f>
        <v>340</v>
      </c>
      <c r="F56" s="50"/>
      <c r="G56" s="50">
        <f>SUM(G53:G55)</f>
        <v>28.04</v>
      </c>
      <c r="H56" s="50"/>
      <c r="I56" s="50"/>
      <c r="J56" s="50"/>
      <c r="K56" s="50">
        <f>SUM(K53:K55)</f>
        <v>22.1</v>
      </c>
      <c r="L56" s="50"/>
      <c r="M56" s="50">
        <f>SUM(M53:M55)</f>
        <v>46.449999999999996</v>
      </c>
      <c r="N56" s="50">
        <f>SUM(N53:N55)</f>
        <v>345.1</v>
      </c>
      <c r="O56" s="50"/>
      <c r="P56" s="50">
        <f>SUM(P53:P55)</f>
        <v>0.74</v>
      </c>
      <c r="Q56" s="50"/>
      <c r="R56" s="50">
        <f>SUM(R53:R55)</f>
        <v>240</v>
      </c>
      <c r="S56" s="50">
        <f>SUM(S53:S55)</f>
        <v>14.07</v>
      </c>
      <c r="T56" s="50"/>
      <c r="U56" s="50">
        <f>SUM(U53:U55)</f>
        <v>13.1</v>
      </c>
      <c r="V56" s="50">
        <f>SUM(V53:V55)</f>
        <v>26.75</v>
      </c>
      <c r="W56" s="50">
        <f>SUM(W53:W55)</f>
        <v>198.3</v>
      </c>
      <c r="X56" s="50">
        <f>SUM(X53:X55)</f>
        <v>0.37</v>
      </c>
      <c r="Y56" s="50"/>
      <c r="Z56" s="51"/>
    </row>
    <row r="57" spans="1:26" x14ac:dyDescent="0.25">
      <c r="A57" s="22"/>
      <c r="B57" s="22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</row>
    <row r="58" spans="1:26" ht="15" customHeight="1" x14ac:dyDescent="0.25">
      <c r="A58" s="22" t="s">
        <v>6</v>
      </c>
      <c r="B58" s="22" t="s">
        <v>51</v>
      </c>
      <c r="C58" s="22" t="s">
        <v>74</v>
      </c>
      <c r="D58" s="22"/>
      <c r="E58" s="22">
        <v>30</v>
      </c>
      <c r="F58" s="22"/>
      <c r="G58" s="22">
        <v>0.43</v>
      </c>
      <c r="H58" s="22"/>
      <c r="I58" s="22"/>
      <c r="J58" s="22"/>
      <c r="K58" s="22">
        <v>1.83</v>
      </c>
      <c r="L58" s="22"/>
      <c r="M58" s="22">
        <v>2</v>
      </c>
      <c r="N58" s="22">
        <v>26.22</v>
      </c>
      <c r="O58" s="22"/>
      <c r="P58" s="22">
        <v>2.5499999999999998</v>
      </c>
      <c r="Q58" s="22"/>
      <c r="R58" s="22">
        <v>30</v>
      </c>
      <c r="S58" s="22">
        <v>0.43</v>
      </c>
      <c r="T58" s="22"/>
      <c r="U58" s="22">
        <v>1.83</v>
      </c>
      <c r="V58" s="22">
        <v>2</v>
      </c>
      <c r="W58" s="22">
        <v>26.22</v>
      </c>
      <c r="X58" s="22">
        <v>2.5499999999999998</v>
      </c>
      <c r="Y58" s="22"/>
      <c r="Z58" s="51"/>
    </row>
    <row r="59" spans="1:26" x14ac:dyDescent="0.25">
      <c r="A59" s="22"/>
      <c r="B59" s="22"/>
      <c r="C59" s="22" t="s">
        <v>75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51"/>
    </row>
    <row r="60" spans="1:26" x14ac:dyDescent="0.25">
      <c r="A60" s="22"/>
      <c r="B60" s="5" t="s">
        <v>41</v>
      </c>
      <c r="C60" s="22" t="s">
        <v>76</v>
      </c>
      <c r="D60" s="22"/>
      <c r="E60" s="22">
        <v>218</v>
      </c>
      <c r="F60" s="22"/>
      <c r="G60" s="22">
        <v>1.4</v>
      </c>
      <c r="H60" s="22"/>
      <c r="I60" s="22"/>
      <c r="J60" s="22"/>
      <c r="K60" s="22">
        <v>3.91</v>
      </c>
      <c r="L60" s="22"/>
      <c r="M60" s="5">
        <v>6.79</v>
      </c>
      <c r="N60" s="22">
        <v>67.8</v>
      </c>
      <c r="O60" s="22"/>
      <c r="P60" s="22">
        <v>14.77</v>
      </c>
      <c r="Q60" s="22"/>
      <c r="R60" s="5">
        <v>165</v>
      </c>
      <c r="S60" s="22">
        <v>1.05</v>
      </c>
      <c r="T60" s="22"/>
      <c r="U60" s="5">
        <v>2.9</v>
      </c>
      <c r="V60" s="5">
        <v>5.0999999999999996</v>
      </c>
      <c r="W60" s="5">
        <v>50.8</v>
      </c>
      <c r="X60" s="22">
        <v>11.1</v>
      </c>
      <c r="Y60" s="22"/>
      <c r="Z60" s="2"/>
    </row>
    <row r="61" spans="1:26" x14ac:dyDescent="0.25">
      <c r="A61" s="22"/>
      <c r="B61" s="5" t="s">
        <v>33</v>
      </c>
      <c r="C61" s="27" t="s">
        <v>77</v>
      </c>
      <c r="D61" s="27"/>
      <c r="E61" s="22">
        <v>170</v>
      </c>
      <c r="F61" s="22"/>
      <c r="G61" s="22">
        <v>20.8</v>
      </c>
      <c r="H61" s="22"/>
      <c r="I61" s="22"/>
      <c r="J61" s="22"/>
      <c r="K61" s="22">
        <v>5.33</v>
      </c>
      <c r="L61" s="22"/>
      <c r="M61" s="5">
        <v>18.5</v>
      </c>
      <c r="N61" s="22">
        <v>205</v>
      </c>
      <c r="O61" s="22"/>
      <c r="P61" s="22">
        <v>7.26</v>
      </c>
      <c r="Q61" s="22"/>
      <c r="R61" s="5">
        <v>150</v>
      </c>
      <c r="S61" s="22">
        <v>18.350000000000001</v>
      </c>
      <c r="T61" s="22"/>
      <c r="U61" s="5">
        <v>4.7</v>
      </c>
      <c r="V61" s="5">
        <v>16.3</v>
      </c>
      <c r="W61" s="5">
        <v>180</v>
      </c>
      <c r="X61" s="22">
        <v>6.4</v>
      </c>
      <c r="Y61" s="22"/>
      <c r="Z61" s="2"/>
    </row>
    <row r="62" spans="1:26" x14ac:dyDescent="0.25">
      <c r="A62" s="22"/>
      <c r="B62" s="5" t="s">
        <v>11</v>
      </c>
      <c r="C62" s="22" t="s">
        <v>12</v>
      </c>
      <c r="D62" s="22"/>
      <c r="E62" s="22">
        <v>200</v>
      </c>
      <c r="F62" s="22"/>
      <c r="G62" s="22">
        <v>0.04</v>
      </c>
      <c r="H62" s="22"/>
      <c r="I62" s="22"/>
      <c r="J62" s="22"/>
      <c r="K62" s="22">
        <v>0</v>
      </c>
      <c r="L62" s="22"/>
      <c r="M62" s="5">
        <v>24.76</v>
      </c>
      <c r="N62" s="22">
        <v>94.2</v>
      </c>
      <c r="O62" s="22"/>
      <c r="P62" s="22">
        <v>1.08</v>
      </c>
      <c r="Q62" s="22"/>
      <c r="R62" s="5">
        <v>150</v>
      </c>
      <c r="S62" s="22">
        <v>0.03</v>
      </c>
      <c r="T62" s="22"/>
      <c r="U62" s="5">
        <v>0</v>
      </c>
      <c r="V62" s="5">
        <v>18.75</v>
      </c>
      <c r="W62" s="5">
        <v>70.650000000000006</v>
      </c>
      <c r="X62" s="22">
        <v>0.81</v>
      </c>
      <c r="Y62" s="22"/>
      <c r="Z62" s="2"/>
    </row>
    <row r="63" spans="1:26" x14ac:dyDescent="0.25">
      <c r="A63" s="22"/>
      <c r="B63" s="5"/>
      <c r="C63" s="22" t="s">
        <v>13</v>
      </c>
      <c r="D63" s="22"/>
      <c r="E63" s="22">
        <v>25</v>
      </c>
      <c r="F63" s="22"/>
      <c r="G63" s="22">
        <v>1.5</v>
      </c>
      <c r="H63" s="22"/>
      <c r="I63" s="22"/>
      <c r="J63" s="22"/>
      <c r="K63" s="22">
        <v>2.5</v>
      </c>
      <c r="L63" s="22"/>
      <c r="M63" s="5">
        <v>11</v>
      </c>
      <c r="N63" s="22">
        <v>47.5</v>
      </c>
      <c r="O63" s="22"/>
      <c r="P63" s="22">
        <v>0</v>
      </c>
      <c r="Q63" s="22"/>
      <c r="R63" s="5">
        <v>25</v>
      </c>
      <c r="S63" s="22">
        <v>1.5</v>
      </c>
      <c r="T63" s="22"/>
      <c r="U63" s="5">
        <v>2.5</v>
      </c>
      <c r="V63" s="5">
        <v>11</v>
      </c>
      <c r="W63" s="5">
        <v>47.5</v>
      </c>
      <c r="X63" s="22">
        <v>0</v>
      </c>
      <c r="Y63" s="22"/>
      <c r="Z63" s="2"/>
    </row>
    <row r="64" spans="1:26" x14ac:dyDescent="0.25">
      <c r="A64" s="22"/>
      <c r="B64" s="22"/>
      <c r="C64" s="50"/>
      <c r="D64" s="50"/>
      <c r="E64" s="50">
        <f>SUM(E58:E63)</f>
        <v>643</v>
      </c>
      <c r="F64" s="50"/>
      <c r="G64" s="50">
        <f>SUM(G58:G63)</f>
        <v>24.169999999999998</v>
      </c>
      <c r="H64" s="50"/>
      <c r="I64" s="50"/>
      <c r="J64" s="50"/>
      <c r="K64" s="50">
        <f>SUM(K58:K63)</f>
        <v>13.57</v>
      </c>
      <c r="L64" s="50"/>
      <c r="M64" s="50">
        <f>SUM(M58:M63)</f>
        <v>63.05</v>
      </c>
      <c r="N64" s="50">
        <f>SUM(N58:N63)</f>
        <v>440.71999999999997</v>
      </c>
      <c r="O64" s="50"/>
      <c r="P64" s="50">
        <f>SUM(P58:P63)</f>
        <v>25.659999999999997</v>
      </c>
      <c r="Q64" s="50"/>
      <c r="R64" s="50">
        <f>SUM(R58:R63)</f>
        <v>520</v>
      </c>
      <c r="S64" s="50">
        <f>SUM(S58:S63)</f>
        <v>21.360000000000003</v>
      </c>
      <c r="T64" s="50"/>
      <c r="U64" s="50">
        <f>SUM(U58:U63)</f>
        <v>11.93</v>
      </c>
      <c r="V64" s="50">
        <f>SUM(V58:V63)</f>
        <v>53.15</v>
      </c>
      <c r="W64" s="50">
        <f>SUM(W58:W63)</f>
        <v>375.16999999999996</v>
      </c>
      <c r="X64" s="50">
        <f>SUM(X58:X63)</f>
        <v>20.859999999999996</v>
      </c>
      <c r="Y64" s="50"/>
      <c r="Z64" s="51"/>
    </row>
    <row r="65" spans="1:26" x14ac:dyDescent="0.25">
      <c r="A65" s="22"/>
      <c r="B65" s="22"/>
      <c r="C65" s="50" t="s">
        <v>14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</row>
    <row r="66" spans="1:26" ht="30" customHeight="1" x14ac:dyDescent="0.25">
      <c r="A66" s="22" t="s">
        <v>15</v>
      </c>
      <c r="B66" s="5" t="s">
        <v>21</v>
      </c>
      <c r="C66" s="22" t="s">
        <v>34</v>
      </c>
      <c r="D66" s="22"/>
      <c r="E66" s="22">
        <v>200</v>
      </c>
      <c r="F66" s="22"/>
      <c r="G66" s="22">
        <v>5.92</v>
      </c>
      <c r="H66" s="22"/>
      <c r="I66" s="22"/>
      <c r="J66" s="22"/>
      <c r="K66" s="22">
        <v>5.46</v>
      </c>
      <c r="L66" s="22"/>
      <c r="M66" s="5">
        <v>17.079999999999998</v>
      </c>
      <c r="N66" s="22">
        <v>142.19999999999999</v>
      </c>
      <c r="O66" s="22"/>
      <c r="P66" s="22">
        <v>0.9</v>
      </c>
      <c r="Q66" s="22"/>
      <c r="R66" s="5">
        <v>150</v>
      </c>
      <c r="S66" s="22">
        <v>4.4400000000000004</v>
      </c>
      <c r="T66" s="22"/>
      <c r="U66" s="5">
        <v>4.09</v>
      </c>
      <c r="V66" s="5">
        <v>12.81</v>
      </c>
      <c r="W66" s="5">
        <v>106.65</v>
      </c>
      <c r="X66" s="22">
        <v>0.67</v>
      </c>
      <c r="Y66" s="22"/>
      <c r="Z66" s="2"/>
    </row>
    <row r="67" spans="1:26" x14ac:dyDescent="0.25">
      <c r="A67" s="22"/>
      <c r="B67" s="5" t="s">
        <v>3</v>
      </c>
      <c r="C67" s="22" t="s">
        <v>4</v>
      </c>
      <c r="D67" s="22"/>
      <c r="E67" s="22">
        <v>200</v>
      </c>
      <c r="F67" s="22"/>
      <c r="G67" s="22">
        <v>0.2</v>
      </c>
      <c r="H67" s="22"/>
      <c r="I67" s="22"/>
      <c r="J67" s="22"/>
      <c r="K67" s="22">
        <v>0</v>
      </c>
      <c r="L67" s="22"/>
      <c r="M67" s="5">
        <v>14</v>
      </c>
      <c r="N67" s="22">
        <v>28</v>
      </c>
      <c r="O67" s="22"/>
      <c r="P67" s="22">
        <v>0</v>
      </c>
      <c r="Q67" s="22"/>
      <c r="R67" s="5">
        <v>150</v>
      </c>
      <c r="S67" s="22">
        <v>0.15</v>
      </c>
      <c r="T67" s="22"/>
      <c r="U67" s="5">
        <v>0</v>
      </c>
      <c r="V67" s="5">
        <v>10.5</v>
      </c>
      <c r="W67" s="5">
        <v>21</v>
      </c>
      <c r="X67" s="22">
        <v>0</v>
      </c>
      <c r="Y67" s="22"/>
      <c r="Z67" s="2"/>
    </row>
    <row r="68" spans="1:26" x14ac:dyDescent="0.25">
      <c r="A68" s="22"/>
      <c r="B68" s="5"/>
      <c r="C68" s="22" t="s">
        <v>35</v>
      </c>
      <c r="D68" s="22"/>
      <c r="E68" s="22">
        <v>25</v>
      </c>
      <c r="F68" s="22"/>
      <c r="G68" s="22">
        <v>1.9</v>
      </c>
      <c r="H68" s="22"/>
      <c r="I68" s="22"/>
      <c r="J68" s="22"/>
      <c r="K68" s="22">
        <v>0.6</v>
      </c>
      <c r="L68" s="22"/>
      <c r="M68" s="5">
        <v>13.3</v>
      </c>
      <c r="N68" s="22">
        <v>68.2</v>
      </c>
      <c r="O68" s="22"/>
      <c r="P68" s="22">
        <v>0</v>
      </c>
      <c r="Q68" s="22"/>
      <c r="R68" s="5">
        <v>25</v>
      </c>
      <c r="S68" s="22">
        <v>1.9</v>
      </c>
      <c r="T68" s="22"/>
      <c r="U68" s="5">
        <v>0.6</v>
      </c>
      <c r="V68" s="5">
        <v>13.3</v>
      </c>
      <c r="W68" s="5">
        <v>68.2</v>
      </c>
      <c r="X68" s="22">
        <v>0</v>
      </c>
      <c r="Y68" s="22"/>
      <c r="Z68" s="2"/>
    </row>
    <row r="69" spans="1:26" x14ac:dyDescent="0.25">
      <c r="A69" s="22"/>
      <c r="B69" s="22"/>
      <c r="C69" s="50" t="s">
        <v>14</v>
      </c>
      <c r="D69" s="50"/>
      <c r="E69" s="50">
        <f>SUM(E66:E68)</f>
        <v>425</v>
      </c>
      <c r="F69" s="50"/>
      <c r="G69" s="50">
        <f>SUM(G66:G68)</f>
        <v>8.02</v>
      </c>
      <c r="H69" s="50"/>
      <c r="I69" s="50"/>
      <c r="J69" s="50"/>
      <c r="K69" s="50">
        <f>SUM(K66:K68)</f>
        <v>6.06</v>
      </c>
      <c r="L69" s="50"/>
      <c r="M69" s="50">
        <f>SUM(M66:M68)</f>
        <v>44.379999999999995</v>
      </c>
      <c r="N69" s="50">
        <f>SUM(N66:N68)</f>
        <v>238.39999999999998</v>
      </c>
      <c r="O69" s="50"/>
      <c r="P69" s="50">
        <f>SUM(P66:P68)</f>
        <v>0.9</v>
      </c>
      <c r="Q69" s="50"/>
      <c r="R69" s="50">
        <f>SUM(R66:R68)</f>
        <v>325</v>
      </c>
      <c r="S69" s="50">
        <f>SUM(S66:S68)</f>
        <v>6.49</v>
      </c>
      <c r="T69" s="50"/>
      <c r="U69" s="50">
        <f>SUM(U66:U68)</f>
        <v>4.6899999999999995</v>
      </c>
      <c r="V69" s="50">
        <f>SUM(V66:V68)</f>
        <v>36.61</v>
      </c>
      <c r="W69" s="50">
        <f>SUM(W66:W68)</f>
        <v>195.85000000000002</v>
      </c>
      <c r="X69" s="50">
        <f>SUM(X66:X68)</f>
        <v>0.67</v>
      </c>
      <c r="Y69" s="50"/>
      <c r="Z69" s="51"/>
    </row>
    <row r="70" spans="1:26" x14ac:dyDescent="0.25">
      <c r="A70" s="22"/>
      <c r="B70" s="22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</row>
    <row r="71" spans="1:26" x14ac:dyDescent="0.25">
      <c r="A71" s="14" t="s">
        <v>19</v>
      </c>
      <c r="B71" s="10"/>
      <c r="C71" s="50"/>
      <c r="D71" s="50"/>
      <c r="E71" s="50">
        <f>SUM(E56:E57,E64:E65,E69:E70)</f>
        <v>1408</v>
      </c>
      <c r="F71" s="50"/>
      <c r="G71" s="50">
        <f>SUM(G56:G57,G64:G65,G69:G70)</f>
        <v>60.22999999999999</v>
      </c>
      <c r="H71" s="50"/>
      <c r="I71" s="50"/>
      <c r="J71" s="50"/>
      <c r="K71" s="50">
        <f>SUM(K56:K57,K64:K65,K69:K70)</f>
        <v>41.730000000000004</v>
      </c>
      <c r="L71" s="50"/>
      <c r="M71" s="10">
        <f>SUM(M56:M57,M64:M65,M69:M70)</f>
        <v>153.88</v>
      </c>
      <c r="N71" s="50">
        <f>SUM(N56:N57,N64:N65,N69:N70)</f>
        <v>1024.2199999999998</v>
      </c>
      <c r="O71" s="50"/>
      <c r="P71" s="50">
        <f>SUM(P56:P57,P64:P65,P69:P70)</f>
        <v>27.299999999999994</v>
      </c>
      <c r="Q71" s="50"/>
      <c r="R71" s="10">
        <f>SUM(R56:R57,R64:R65,R69:R70)</f>
        <v>1085</v>
      </c>
      <c r="S71" s="50">
        <f>SUM(S56:S57,S64:S65,S69:S70)</f>
        <v>41.920000000000009</v>
      </c>
      <c r="T71" s="50"/>
      <c r="U71" s="10">
        <f>SUM(U56:U57,U64:U65,U69:U70)</f>
        <v>29.72</v>
      </c>
      <c r="V71" s="10">
        <f>SUM(V56:V57,V64:V65,V69:V70)</f>
        <v>116.51</v>
      </c>
      <c r="W71" s="10">
        <f>SUM(W56:W57,W64:W65,W69:W70)</f>
        <v>769.32</v>
      </c>
      <c r="X71" s="50">
        <f>SUM(X56:X57,X64:X65,X69:X70)</f>
        <v>21.9</v>
      </c>
      <c r="Y71" s="50"/>
      <c r="Z71" s="2"/>
    </row>
    <row r="72" spans="1:26" x14ac:dyDescent="0.25">
      <c r="A72" s="55" t="s">
        <v>36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1"/>
    </row>
    <row r="73" spans="1:26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1"/>
    </row>
    <row r="74" spans="1:26" ht="30" customHeight="1" x14ac:dyDescent="0.25">
      <c r="A74" s="22" t="s">
        <v>1</v>
      </c>
      <c r="B74" s="5" t="s">
        <v>21</v>
      </c>
      <c r="C74" s="22" t="s">
        <v>78</v>
      </c>
      <c r="D74" s="22"/>
      <c r="E74" s="22">
        <v>200</v>
      </c>
      <c r="F74" s="22"/>
      <c r="G74" s="22">
        <v>4.97</v>
      </c>
      <c r="H74" s="22"/>
      <c r="I74" s="22"/>
      <c r="J74" s="22"/>
      <c r="K74" s="22">
        <v>5.0999999999999996</v>
      </c>
      <c r="L74" s="22"/>
      <c r="M74" s="5">
        <v>16.5</v>
      </c>
      <c r="N74" s="22">
        <v>131.80000000000001</v>
      </c>
      <c r="O74" s="22"/>
      <c r="P74" s="22">
        <v>0.91</v>
      </c>
      <c r="Q74" s="22"/>
      <c r="R74" s="5">
        <v>150</v>
      </c>
      <c r="S74" s="22">
        <v>4.2699999999999996</v>
      </c>
      <c r="T74" s="22"/>
      <c r="U74" s="5">
        <v>4.26</v>
      </c>
      <c r="V74" s="5">
        <v>13.68</v>
      </c>
      <c r="W74" s="5">
        <v>117.61</v>
      </c>
      <c r="X74" s="22">
        <v>0.72</v>
      </c>
      <c r="Y74" s="22"/>
      <c r="Z74" s="2"/>
    </row>
    <row r="75" spans="1:26" x14ac:dyDescent="0.25">
      <c r="A75" s="22"/>
      <c r="B75" s="5" t="s">
        <v>5</v>
      </c>
      <c r="C75" s="22" t="s">
        <v>22</v>
      </c>
      <c r="D75" s="22"/>
      <c r="E75" s="22">
        <v>30</v>
      </c>
      <c r="F75" s="22"/>
      <c r="G75" s="22">
        <v>0</v>
      </c>
      <c r="H75" s="22"/>
      <c r="I75" s="22"/>
      <c r="J75" s="22"/>
      <c r="K75" s="22">
        <v>4.0999999999999996</v>
      </c>
      <c r="L75" s="22"/>
      <c r="M75" s="5">
        <v>0.05</v>
      </c>
      <c r="N75" s="22">
        <v>37.5</v>
      </c>
      <c r="O75" s="22"/>
      <c r="P75" s="22">
        <v>0</v>
      </c>
      <c r="Q75" s="22"/>
      <c r="R75" s="5">
        <v>30</v>
      </c>
      <c r="S75" s="22">
        <v>0</v>
      </c>
      <c r="T75" s="22"/>
      <c r="U75" s="5">
        <v>4.0999999999999996</v>
      </c>
      <c r="V75" s="5">
        <v>0.05</v>
      </c>
      <c r="W75" s="5">
        <v>37.5</v>
      </c>
      <c r="X75" s="22">
        <v>0</v>
      </c>
      <c r="Y75" s="22"/>
      <c r="Z75" s="2"/>
    </row>
    <row r="76" spans="1:26" x14ac:dyDescent="0.25">
      <c r="A76" s="22"/>
      <c r="B76" s="5" t="s">
        <v>3</v>
      </c>
      <c r="C76" s="22" t="s">
        <v>4</v>
      </c>
      <c r="D76" s="22"/>
      <c r="E76" s="22">
        <v>200</v>
      </c>
      <c r="F76" s="22"/>
      <c r="G76" s="22">
        <v>0.2</v>
      </c>
      <c r="H76" s="22"/>
      <c r="I76" s="22"/>
      <c r="J76" s="22"/>
      <c r="K76" s="22">
        <v>0</v>
      </c>
      <c r="L76" s="22"/>
      <c r="M76" s="5">
        <v>14</v>
      </c>
      <c r="N76" s="22">
        <v>28</v>
      </c>
      <c r="O76" s="22"/>
      <c r="P76" s="22">
        <v>0</v>
      </c>
      <c r="Q76" s="22"/>
      <c r="R76" s="5">
        <v>150</v>
      </c>
      <c r="S76" s="22">
        <v>0.15</v>
      </c>
      <c r="T76" s="22"/>
      <c r="U76" s="5">
        <v>0</v>
      </c>
      <c r="V76" s="5">
        <v>10.5</v>
      </c>
      <c r="W76" s="5">
        <v>21</v>
      </c>
      <c r="X76" s="22">
        <v>0</v>
      </c>
      <c r="Y76" s="22"/>
      <c r="Z76" s="2"/>
    </row>
    <row r="77" spans="1:26" x14ac:dyDescent="0.25">
      <c r="A77" s="22"/>
      <c r="B77" s="22"/>
      <c r="C77" s="50" t="s">
        <v>14</v>
      </c>
      <c r="D77" s="50"/>
      <c r="E77" s="50">
        <f>SUM(E74:E76)</f>
        <v>430</v>
      </c>
      <c r="F77" s="50"/>
      <c r="G77" s="50">
        <f>SUM(G74:G76)</f>
        <v>5.17</v>
      </c>
      <c r="H77" s="50"/>
      <c r="I77" s="50"/>
      <c r="J77" s="50"/>
      <c r="K77" s="50">
        <f>SUM(K74:K76)</f>
        <v>9.1999999999999993</v>
      </c>
      <c r="L77" s="50"/>
      <c r="M77" s="50">
        <f>SUM(M74:M76)</f>
        <v>30.55</v>
      </c>
      <c r="N77" s="50">
        <f>SUM(N74:N76)</f>
        <v>197.3</v>
      </c>
      <c r="O77" s="50"/>
      <c r="P77" s="50">
        <f>SUM(P74:P76)</f>
        <v>0.91</v>
      </c>
      <c r="Q77" s="50"/>
      <c r="R77" s="50">
        <f>SUM(R74:R76)</f>
        <v>330</v>
      </c>
      <c r="S77" s="50">
        <f>SUM(S74:S76)</f>
        <v>4.42</v>
      </c>
      <c r="T77" s="50"/>
      <c r="U77" s="50">
        <f>SUM(U74:U76)</f>
        <v>8.36</v>
      </c>
      <c r="V77" s="50">
        <f>SUM(V74:V76)</f>
        <v>24.23</v>
      </c>
      <c r="W77" s="50">
        <f>SUM(W74:W76)</f>
        <v>176.11</v>
      </c>
      <c r="X77" s="50">
        <f>SUM(X74:X76)</f>
        <v>0.72</v>
      </c>
      <c r="Y77" s="50"/>
      <c r="Z77" s="51"/>
    </row>
    <row r="78" spans="1:26" x14ac:dyDescent="0.25">
      <c r="A78" s="22"/>
      <c r="B78" s="22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1"/>
    </row>
    <row r="79" spans="1:26" x14ac:dyDescent="0.25">
      <c r="A79" s="22"/>
      <c r="B79" s="22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1"/>
    </row>
    <row r="80" spans="1:26" x14ac:dyDescent="0.25">
      <c r="A80" s="22" t="s">
        <v>6</v>
      </c>
      <c r="B80" s="5" t="s">
        <v>69</v>
      </c>
      <c r="C80" s="22" t="s">
        <v>70</v>
      </c>
      <c r="D80" s="22"/>
      <c r="E80" s="22">
        <v>40</v>
      </c>
      <c r="F80" s="22"/>
      <c r="G80" s="22">
        <v>0.56000000000000005</v>
      </c>
      <c r="H80" s="22"/>
      <c r="I80" s="22"/>
      <c r="J80" s="22"/>
      <c r="K80" s="22">
        <v>2.0299999999999998</v>
      </c>
      <c r="L80" s="22"/>
      <c r="M80" s="5">
        <v>3.6</v>
      </c>
      <c r="N80" s="22">
        <v>34.96</v>
      </c>
      <c r="O80" s="22"/>
      <c r="P80" s="22">
        <v>12.97</v>
      </c>
      <c r="Q80" s="22"/>
      <c r="R80" s="5">
        <v>30</v>
      </c>
      <c r="S80" s="22">
        <v>0.42</v>
      </c>
      <c r="T80" s="22"/>
      <c r="U80" s="5">
        <v>1.52</v>
      </c>
      <c r="V80" s="5">
        <v>2.7</v>
      </c>
      <c r="W80" s="5">
        <v>26.22</v>
      </c>
      <c r="X80" s="40">
        <v>9.73</v>
      </c>
      <c r="Y80" s="41"/>
      <c r="Z80" s="2"/>
    </row>
    <row r="81" spans="1:26" x14ac:dyDescent="0.25">
      <c r="A81" s="22"/>
      <c r="B81" s="5" t="s">
        <v>32</v>
      </c>
      <c r="C81" s="22" t="s">
        <v>79</v>
      </c>
      <c r="D81" s="22"/>
      <c r="E81" s="22">
        <v>210</v>
      </c>
      <c r="F81" s="22"/>
      <c r="G81" s="22">
        <v>1.68</v>
      </c>
      <c r="H81" s="22"/>
      <c r="I81" s="22"/>
      <c r="J81" s="22"/>
      <c r="K81" s="22">
        <v>4.09</v>
      </c>
      <c r="L81" s="22"/>
      <c r="M81" s="5">
        <v>13.27</v>
      </c>
      <c r="N81" s="22">
        <v>96.6</v>
      </c>
      <c r="O81" s="22"/>
      <c r="P81" s="22">
        <v>6.03</v>
      </c>
      <c r="Q81" s="22"/>
      <c r="R81" s="5">
        <v>160</v>
      </c>
      <c r="S81" s="22">
        <v>1.26</v>
      </c>
      <c r="T81" s="22"/>
      <c r="U81" s="5">
        <v>3.8</v>
      </c>
      <c r="V81" s="5">
        <v>12.44</v>
      </c>
      <c r="W81" s="5">
        <v>90.56</v>
      </c>
      <c r="X81" s="40">
        <v>4.5199999999999996</v>
      </c>
      <c r="Y81" s="41"/>
      <c r="Z81" s="2"/>
    </row>
    <row r="82" spans="1:26" x14ac:dyDescent="0.25">
      <c r="A82" s="22"/>
      <c r="B82" s="5" t="s">
        <v>8</v>
      </c>
      <c r="C82" s="22" t="s">
        <v>80</v>
      </c>
      <c r="D82" s="22"/>
      <c r="E82" s="22">
        <v>150</v>
      </c>
      <c r="F82" s="22"/>
      <c r="G82" s="22">
        <v>8.86</v>
      </c>
      <c r="H82" s="22"/>
      <c r="I82" s="22"/>
      <c r="J82" s="22"/>
      <c r="K82" s="22">
        <v>5.98</v>
      </c>
      <c r="L82" s="22"/>
      <c r="M82" s="5">
        <v>39.81</v>
      </c>
      <c r="N82" s="22">
        <v>248</v>
      </c>
      <c r="O82" s="22"/>
      <c r="P82" s="22">
        <v>0</v>
      </c>
      <c r="Q82" s="22"/>
      <c r="R82" s="5">
        <v>100</v>
      </c>
      <c r="S82" s="22">
        <v>5.9</v>
      </c>
      <c r="T82" s="22"/>
      <c r="U82" s="5">
        <v>3.98</v>
      </c>
      <c r="V82" s="5">
        <v>26.54</v>
      </c>
      <c r="W82" s="5">
        <v>165</v>
      </c>
      <c r="X82" s="40">
        <v>0</v>
      </c>
      <c r="Y82" s="41"/>
      <c r="Z82" s="2"/>
    </row>
    <row r="83" spans="1:26" ht="15" customHeight="1" x14ac:dyDescent="0.25">
      <c r="A83" s="22"/>
      <c r="B83" s="11" t="s">
        <v>81</v>
      </c>
      <c r="C83" s="59" t="s">
        <v>82</v>
      </c>
      <c r="D83" s="22"/>
      <c r="E83" s="22">
        <v>120</v>
      </c>
      <c r="F83" s="22"/>
      <c r="G83" s="22">
        <v>15.42</v>
      </c>
      <c r="H83" s="22"/>
      <c r="I83" s="22"/>
      <c r="J83" s="22"/>
      <c r="K83" s="22">
        <v>12.41</v>
      </c>
      <c r="L83" s="22"/>
      <c r="M83" s="11">
        <v>3.96</v>
      </c>
      <c r="N83" s="22">
        <v>189</v>
      </c>
      <c r="O83" s="22"/>
      <c r="P83" s="22">
        <v>0.6</v>
      </c>
      <c r="Q83" s="22"/>
      <c r="R83" s="11">
        <v>100</v>
      </c>
      <c r="S83" s="22">
        <v>0</v>
      </c>
      <c r="T83" s="22"/>
      <c r="U83" s="11">
        <v>0</v>
      </c>
      <c r="V83" s="11">
        <v>0</v>
      </c>
      <c r="W83" s="11">
        <v>0</v>
      </c>
      <c r="X83" s="40">
        <v>0</v>
      </c>
      <c r="Y83" s="41"/>
      <c r="Z83" s="2"/>
    </row>
    <row r="84" spans="1:26" ht="15" customHeight="1" x14ac:dyDescent="0.25">
      <c r="A84" s="22"/>
      <c r="B84" s="11" t="s">
        <v>11</v>
      </c>
      <c r="C84" s="59" t="s">
        <v>12</v>
      </c>
      <c r="D84" s="22"/>
      <c r="E84" s="22">
        <v>200</v>
      </c>
      <c r="F84" s="22"/>
      <c r="G84" s="22">
        <v>0.04</v>
      </c>
      <c r="H84" s="22"/>
      <c r="I84" s="22"/>
      <c r="J84" s="22"/>
      <c r="K84" s="22">
        <v>0</v>
      </c>
      <c r="L84" s="22"/>
      <c r="M84" s="11">
        <v>24.76</v>
      </c>
      <c r="N84" s="22">
        <v>94.2</v>
      </c>
      <c r="O84" s="22"/>
      <c r="P84" s="22">
        <v>1.08</v>
      </c>
      <c r="Q84" s="22"/>
      <c r="R84" s="11">
        <v>150</v>
      </c>
      <c r="S84" s="22">
        <v>0.03</v>
      </c>
      <c r="T84" s="22"/>
      <c r="U84" s="11">
        <v>0</v>
      </c>
      <c r="V84" s="11">
        <v>18.75</v>
      </c>
      <c r="W84" s="11">
        <v>70.650000000000006</v>
      </c>
      <c r="X84" s="40">
        <v>0.81</v>
      </c>
      <c r="Y84" s="41"/>
      <c r="Z84" s="2"/>
    </row>
    <row r="85" spans="1:26" x14ac:dyDescent="0.25">
      <c r="A85" s="22"/>
      <c r="B85" s="5"/>
      <c r="C85" s="22" t="s">
        <v>13</v>
      </c>
      <c r="D85" s="22"/>
      <c r="E85" s="22">
        <v>25</v>
      </c>
      <c r="F85" s="22"/>
      <c r="G85" s="22">
        <v>1.5</v>
      </c>
      <c r="H85" s="22"/>
      <c r="I85" s="22"/>
      <c r="J85" s="22"/>
      <c r="K85" s="22">
        <v>2.5</v>
      </c>
      <c r="L85" s="22"/>
      <c r="M85" s="5">
        <v>11</v>
      </c>
      <c r="N85" s="22">
        <v>47.5</v>
      </c>
      <c r="O85" s="22"/>
      <c r="P85" s="22">
        <v>0</v>
      </c>
      <c r="Q85" s="22"/>
      <c r="R85" s="5">
        <v>25</v>
      </c>
      <c r="S85" s="22">
        <v>1.5</v>
      </c>
      <c r="T85" s="22"/>
      <c r="U85" s="5">
        <v>2.5</v>
      </c>
      <c r="V85" s="5">
        <v>11</v>
      </c>
      <c r="W85" s="5">
        <v>47.5</v>
      </c>
      <c r="X85" s="22">
        <v>0</v>
      </c>
      <c r="Y85" s="22"/>
      <c r="Z85" s="2"/>
    </row>
    <row r="86" spans="1:26" x14ac:dyDescent="0.25">
      <c r="A86" s="22"/>
      <c r="B86" s="22"/>
      <c r="C86" s="50" t="s">
        <v>14</v>
      </c>
      <c r="D86" s="50"/>
      <c r="E86" s="50">
        <f>SUM(E80:F85)</f>
        <v>745</v>
      </c>
      <c r="F86" s="50"/>
      <c r="G86" s="50">
        <f>SUM(G80:J85)</f>
        <v>28.06</v>
      </c>
      <c r="H86" s="50"/>
      <c r="I86" s="50"/>
      <c r="J86" s="50"/>
      <c r="K86" s="50">
        <f>SUM(K80:L85)</f>
        <v>27.009999999999998</v>
      </c>
      <c r="L86" s="50"/>
      <c r="M86" s="50">
        <f>SUM(M80:M85)</f>
        <v>96.4</v>
      </c>
      <c r="N86" s="50">
        <f>SUM(N80:O85)</f>
        <v>710.26</v>
      </c>
      <c r="O86" s="50"/>
      <c r="P86" s="50">
        <f>SUM(P80:Q85)</f>
        <v>20.68</v>
      </c>
      <c r="Q86" s="50"/>
      <c r="R86" s="50">
        <f>SUM(R80:R85)</f>
        <v>565</v>
      </c>
      <c r="S86" s="50">
        <f>SUM(S80:T85)</f>
        <v>9.11</v>
      </c>
      <c r="T86" s="50"/>
      <c r="U86" s="50">
        <f>SUM(U80:U85)</f>
        <v>11.8</v>
      </c>
      <c r="V86" s="50">
        <f>SUM(V80:V85)</f>
        <v>71.430000000000007</v>
      </c>
      <c r="W86" s="50">
        <f>SUM(W80:W85)</f>
        <v>399.92999999999995</v>
      </c>
      <c r="X86" s="50">
        <f>SUM(X80:Y85)</f>
        <v>15.06</v>
      </c>
      <c r="Y86" s="50"/>
      <c r="Z86" s="51"/>
    </row>
    <row r="87" spans="1:26" x14ac:dyDescent="0.25">
      <c r="A87" s="22"/>
      <c r="B87" s="22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1"/>
    </row>
    <row r="88" spans="1:26" ht="30" customHeight="1" x14ac:dyDescent="0.25">
      <c r="A88" s="22" t="s">
        <v>15</v>
      </c>
      <c r="B88" s="5" t="s">
        <v>38</v>
      </c>
      <c r="C88" s="22" t="s">
        <v>39</v>
      </c>
      <c r="D88" s="22"/>
      <c r="E88" s="22">
        <v>200</v>
      </c>
      <c r="F88" s="22"/>
      <c r="G88" s="22">
        <v>5.4</v>
      </c>
      <c r="H88" s="22"/>
      <c r="I88" s="22"/>
      <c r="J88" s="22"/>
      <c r="K88" s="22">
        <v>5.58</v>
      </c>
      <c r="L88" s="22"/>
      <c r="M88" s="5">
        <v>4.88</v>
      </c>
      <c r="N88" s="22">
        <v>102</v>
      </c>
      <c r="O88" s="22"/>
      <c r="P88" s="22">
        <v>2.46</v>
      </c>
      <c r="Q88" s="22"/>
      <c r="R88" s="5">
        <v>150</v>
      </c>
      <c r="S88" s="22">
        <v>4.8</v>
      </c>
      <c r="T88" s="22"/>
      <c r="U88" s="5">
        <v>4.58</v>
      </c>
      <c r="V88" s="5">
        <v>4.08</v>
      </c>
      <c r="W88" s="5">
        <v>85</v>
      </c>
      <c r="X88" s="22">
        <v>2.0499999999999998</v>
      </c>
      <c r="Y88" s="22"/>
      <c r="Z88" s="2"/>
    </row>
    <row r="89" spans="1:26" x14ac:dyDescent="0.25">
      <c r="A89" s="22"/>
      <c r="B89" s="5" t="s">
        <v>45</v>
      </c>
      <c r="C89" s="22" t="s">
        <v>83</v>
      </c>
      <c r="D89" s="22"/>
      <c r="E89" s="22">
        <v>63</v>
      </c>
      <c r="F89" s="22"/>
      <c r="G89" s="22">
        <v>5.7</v>
      </c>
      <c r="H89" s="22"/>
      <c r="I89" s="22"/>
      <c r="J89" s="22"/>
      <c r="K89" s="22">
        <v>8.82</v>
      </c>
      <c r="L89" s="22"/>
      <c r="M89" s="5">
        <v>1.05</v>
      </c>
      <c r="N89" s="22">
        <v>107.16</v>
      </c>
      <c r="O89" s="22"/>
      <c r="P89" s="22">
        <v>0.09</v>
      </c>
      <c r="Q89" s="22"/>
      <c r="R89" s="5">
        <v>63</v>
      </c>
      <c r="S89" s="22">
        <v>5.7</v>
      </c>
      <c r="T89" s="22"/>
      <c r="U89" s="5">
        <v>8.82</v>
      </c>
      <c r="V89" s="5">
        <v>1.05</v>
      </c>
      <c r="W89" s="5">
        <v>107.16</v>
      </c>
      <c r="X89" s="22">
        <v>0.09</v>
      </c>
      <c r="Y89" s="22"/>
      <c r="Z89" s="2"/>
    </row>
    <row r="90" spans="1:26" x14ac:dyDescent="0.25">
      <c r="A90" s="22"/>
      <c r="B90" s="5"/>
      <c r="C90" s="22" t="s">
        <v>35</v>
      </c>
      <c r="D90" s="22"/>
      <c r="E90" s="22">
        <v>25</v>
      </c>
      <c r="F90" s="22"/>
      <c r="G90" s="22">
        <v>1.5</v>
      </c>
      <c r="H90" s="22"/>
      <c r="I90" s="22"/>
      <c r="J90" s="22"/>
      <c r="K90" s="22">
        <v>2.5</v>
      </c>
      <c r="L90" s="22"/>
      <c r="M90" s="5">
        <v>11</v>
      </c>
      <c r="N90" s="22">
        <v>47.5</v>
      </c>
      <c r="O90" s="22"/>
      <c r="P90" s="22">
        <v>0</v>
      </c>
      <c r="Q90" s="22"/>
      <c r="R90" s="5">
        <v>25</v>
      </c>
      <c r="S90" s="22">
        <v>1.5</v>
      </c>
      <c r="T90" s="22"/>
      <c r="U90" s="5">
        <v>2.5</v>
      </c>
      <c r="V90" s="5">
        <v>11</v>
      </c>
      <c r="W90" s="5">
        <v>47.5</v>
      </c>
      <c r="X90" s="22">
        <v>0</v>
      </c>
      <c r="Y90" s="22"/>
      <c r="Z90" s="2"/>
    </row>
    <row r="91" spans="1:26" x14ac:dyDescent="0.25">
      <c r="A91" s="22"/>
      <c r="B91" s="5" t="s">
        <v>46</v>
      </c>
      <c r="C91" s="22" t="s">
        <v>47</v>
      </c>
      <c r="D91" s="22"/>
      <c r="E91" s="22">
        <v>100</v>
      </c>
      <c r="F91" s="22"/>
      <c r="G91" s="22">
        <v>0.4</v>
      </c>
      <c r="H91" s="22"/>
      <c r="I91" s="22"/>
      <c r="J91" s="22"/>
      <c r="K91" s="22">
        <v>0.4</v>
      </c>
      <c r="L91" s="22"/>
      <c r="M91" s="5">
        <v>9.8000000000000007</v>
      </c>
      <c r="N91" s="22">
        <v>44</v>
      </c>
      <c r="O91" s="22"/>
      <c r="P91" s="22">
        <v>10</v>
      </c>
      <c r="Q91" s="22"/>
      <c r="R91" s="5">
        <v>100</v>
      </c>
      <c r="S91" s="22">
        <v>0.4</v>
      </c>
      <c r="T91" s="22"/>
      <c r="U91" s="5">
        <v>0.4</v>
      </c>
      <c r="V91" s="5">
        <v>9.8000000000000007</v>
      </c>
      <c r="W91" s="5">
        <v>44</v>
      </c>
      <c r="X91" s="22">
        <v>10</v>
      </c>
      <c r="Y91" s="22"/>
      <c r="Z91" s="2"/>
    </row>
    <row r="92" spans="1:26" x14ac:dyDescent="0.25">
      <c r="A92" s="22"/>
      <c r="B92" s="22"/>
      <c r="C92" s="50" t="s">
        <v>14</v>
      </c>
      <c r="D92" s="50"/>
      <c r="E92" s="50">
        <f>SUM(E88:F91)</f>
        <v>388</v>
      </c>
      <c r="F92" s="50"/>
      <c r="G92" s="50">
        <f>SUM(G88:J91)</f>
        <v>13.000000000000002</v>
      </c>
      <c r="H92" s="50"/>
      <c r="I92" s="50"/>
      <c r="J92" s="50"/>
      <c r="K92" s="50">
        <f>SUM(K88:L91)</f>
        <v>17.299999999999997</v>
      </c>
      <c r="L92" s="50"/>
      <c r="M92" s="50">
        <f>SUM(M88:M91)</f>
        <v>26.73</v>
      </c>
      <c r="N92" s="50">
        <f>SUM(N88:O91)</f>
        <v>300.65999999999997</v>
      </c>
      <c r="O92" s="50"/>
      <c r="P92" s="50">
        <f>SUM(P88:Q91)</f>
        <v>12.55</v>
      </c>
      <c r="Q92" s="50"/>
      <c r="R92" s="50">
        <f>SUM(R88:R91)</f>
        <v>338</v>
      </c>
      <c r="S92" s="50">
        <f>SUM(S88:T91)</f>
        <v>12.4</v>
      </c>
      <c r="T92" s="50"/>
      <c r="U92" s="50">
        <f>SUM(U88:U91)</f>
        <v>16.3</v>
      </c>
      <c r="V92" s="50">
        <f>SUM(V88:V91)</f>
        <v>25.93</v>
      </c>
      <c r="W92" s="50">
        <f>SUM(W88:W91)</f>
        <v>283.65999999999997</v>
      </c>
      <c r="X92" s="50">
        <f>SUM(X88:Y91)</f>
        <v>12.14</v>
      </c>
      <c r="Y92" s="50"/>
      <c r="Z92" s="51"/>
    </row>
    <row r="93" spans="1:26" x14ac:dyDescent="0.25">
      <c r="A93" s="22"/>
      <c r="B93" s="22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</row>
    <row r="94" spans="1:26" x14ac:dyDescent="0.25">
      <c r="A94" s="14" t="s">
        <v>19</v>
      </c>
      <c r="B94" s="10"/>
      <c r="C94" s="50"/>
      <c r="D94" s="50"/>
      <c r="E94" s="50">
        <f>SUM(E92:E93,E86:E87,E77:E78)</f>
        <v>1563</v>
      </c>
      <c r="F94" s="50"/>
      <c r="G94" s="50">
        <f>SUM(G92:G93,G86:G87,G77:G78)</f>
        <v>46.230000000000004</v>
      </c>
      <c r="H94" s="50"/>
      <c r="I94" s="50"/>
      <c r="J94" s="50"/>
      <c r="K94" s="50">
        <f>SUM(K92:K93,K86:K87,K77:K78)</f>
        <v>53.509999999999991</v>
      </c>
      <c r="L94" s="50"/>
      <c r="M94" s="10">
        <f>SUM(M92:M93,M86:M87,M77:M78)</f>
        <v>153.68</v>
      </c>
      <c r="N94" s="50">
        <f>SUM(N92:N93,N86:N87,N77:N78)</f>
        <v>1208.22</v>
      </c>
      <c r="O94" s="50"/>
      <c r="P94" s="50">
        <f>SUM(P92:P93,P86:P87,P77:P78)</f>
        <v>34.14</v>
      </c>
      <c r="Q94" s="50"/>
      <c r="R94" s="10">
        <f>SUM(R92:R93,R86:R87,R77:R78)</f>
        <v>1233</v>
      </c>
      <c r="S94" s="50">
        <f>SUM(S92:S93,S86:S87,S77:S78)</f>
        <v>25.93</v>
      </c>
      <c r="T94" s="50"/>
      <c r="U94" s="10">
        <f>SUM(U92:U93,U86:U87,U77:U78)</f>
        <v>36.46</v>
      </c>
      <c r="V94" s="10">
        <f>SUM(V92:V93,V86:V87,V77:V78)</f>
        <v>121.59000000000002</v>
      </c>
      <c r="W94" s="10">
        <f>SUM(W92:W93,W86:W87,W77:W78)</f>
        <v>859.69999999999993</v>
      </c>
      <c r="X94" s="50">
        <f>SUM(X92:X93,X86:X87,X77:X78)</f>
        <v>27.92</v>
      </c>
      <c r="Y94" s="50"/>
      <c r="Z94" s="2"/>
    </row>
    <row r="95" spans="1:26" x14ac:dyDescent="0.25">
      <c r="A95" s="55" t="s">
        <v>103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1"/>
    </row>
    <row r="96" spans="1:26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1"/>
    </row>
    <row r="97" spans="1:26" ht="30" customHeight="1" x14ac:dyDescent="0.25">
      <c r="A97" s="22" t="s">
        <v>1</v>
      </c>
      <c r="B97" s="5" t="s">
        <v>21</v>
      </c>
      <c r="C97" s="22" t="s">
        <v>78</v>
      </c>
      <c r="D97" s="22"/>
      <c r="E97" s="22">
        <v>200</v>
      </c>
      <c r="F97" s="22"/>
      <c r="G97" s="22">
        <v>4.97</v>
      </c>
      <c r="H97" s="22"/>
      <c r="I97" s="22"/>
      <c r="J97" s="22"/>
      <c r="K97" s="22">
        <v>5.0999999999999996</v>
      </c>
      <c r="L97" s="22"/>
      <c r="M97" s="5">
        <v>16.5</v>
      </c>
      <c r="N97" s="22">
        <v>131.80000000000001</v>
      </c>
      <c r="O97" s="22"/>
      <c r="P97" s="22">
        <v>0.91</v>
      </c>
      <c r="Q97" s="22"/>
      <c r="R97" s="5">
        <v>150</v>
      </c>
      <c r="S97" s="22">
        <v>4.2699999999999996</v>
      </c>
      <c r="T97" s="22"/>
      <c r="U97" s="5">
        <v>4.26</v>
      </c>
      <c r="V97" s="5">
        <v>13.68</v>
      </c>
      <c r="W97" s="5">
        <v>117.61</v>
      </c>
      <c r="X97" s="22">
        <v>0.72</v>
      </c>
      <c r="Y97" s="22"/>
      <c r="Z97" s="2"/>
    </row>
    <row r="98" spans="1:26" x14ac:dyDescent="0.25">
      <c r="A98" s="22"/>
      <c r="B98" s="5" t="s">
        <v>3</v>
      </c>
      <c r="C98" s="22" t="s">
        <v>4</v>
      </c>
      <c r="D98" s="22"/>
      <c r="E98" s="22">
        <v>200</v>
      </c>
      <c r="F98" s="22"/>
      <c r="G98" s="22">
        <v>0.2</v>
      </c>
      <c r="H98" s="22"/>
      <c r="I98" s="22"/>
      <c r="J98" s="22"/>
      <c r="K98" s="22">
        <v>0</v>
      </c>
      <c r="L98" s="22"/>
      <c r="M98" s="5">
        <v>14</v>
      </c>
      <c r="N98" s="22">
        <v>28</v>
      </c>
      <c r="O98" s="22"/>
      <c r="P98" s="22">
        <v>0</v>
      </c>
      <c r="Q98" s="22"/>
      <c r="R98" s="5">
        <v>150</v>
      </c>
      <c r="S98" s="22">
        <v>0.15</v>
      </c>
      <c r="T98" s="22"/>
      <c r="U98" s="5">
        <v>0</v>
      </c>
      <c r="V98" s="5">
        <v>10.5</v>
      </c>
      <c r="W98" s="5">
        <v>21</v>
      </c>
      <c r="X98" s="22">
        <v>0</v>
      </c>
      <c r="Y98" s="22"/>
      <c r="Z98" s="2"/>
    </row>
    <row r="99" spans="1:26" x14ac:dyDescent="0.25">
      <c r="A99" s="22"/>
      <c r="B99" s="5" t="s">
        <v>5</v>
      </c>
      <c r="C99" s="22" t="s">
        <v>22</v>
      </c>
      <c r="D99" s="22"/>
      <c r="E99" s="22">
        <v>30</v>
      </c>
      <c r="F99" s="22"/>
      <c r="G99" s="22">
        <v>0</v>
      </c>
      <c r="H99" s="22"/>
      <c r="I99" s="22"/>
      <c r="J99" s="22"/>
      <c r="K99" s="22">
        <v>4.0999999999999996</v>
      </c>
      <c r="L99" s="22"/>
      <c r="M99" s="5">
        <v>0.05</v>
      </c>
      <c r="N99" s="22">
        <v>37.5</v>
      </c>
      <c r="O99" s="22"/>
      <c r="P99" s="22">
        <v>0</v>
      </c>
      <c r="Q99" s="22"/>
      <c r="R99" s="5">
        <v>30</v>
      </c>
      <c r="S99" s="22">
        <v>0</v>
      </c>
      <c r="T99" s="22"/>
      <c r="U99" s="5">
        <v>4.0999999999999996</v>
      </c>
      <c r="V99" s="5">
        <v>0.05</v>
      </c>
      <c r="W99" s="5">
        <v>37.5</v>
      </c>
      <c r="X99" s="22">
        <v>0</v>
      </c>
      <c r="Y99" s="22"/>
      <c r="Z99" s="2"/>
    </row>
    <row r="100" spans="1:26" x14ac:dyDescent="0.25">
      <c r="A100" s="22"/>
      <c r="B100" s="22"/>
      <c r="C100" s="50" t="s">
        <v>14</v>
      </c>
      <c r="D100" s="50"/>
      <c r="E100" s="50">
        <f>SUM(E97:E99)</f>
        <v>430</v>
      </c>
      <c r="F100" s="50"/>
      <c r="G100" s="50">
        <f>SUM(G97:G99)</f>
        <v>5.17</v>
      </c>
      <c r="H100" s="50"/>
      <c r="I100" s="50"/>
      <c r="J100" s="50"/>
      <c r="K100" s="50">
        <f>SUM(K97:K99)</f>
        <v>9.1999999999999993</v>
      </c>
      <c r="L100" s="50"/>
      <c r="M100" s="50">
        <f>SUM(M97:M99)</f>
        <v>30.55</v>
      </c>
      <c r="N100" s="50">
        <f>SUM(N97:N99)</f>
        <v>197.3</v>
      </c>
      <c r="O100" s="50"/>
      <c r="P100" s="50">
        <f>SUM(P97:P99)</f>
        <v>0.91</v>
      </c>
      <c r="Q100" s="50"/>
      <c r="R100" s="50">
        <f>SUM(R97:R99)</f>
        <v>330</v>
      </c>
      <c r="S100" s="50">
        <f>SUM(S97:S99)</f>
        <v>4.42</v>
      </c>
      <c r="T100" s="50"/>
      <c r="U100" s="50">
        <f>SUM(U97:U99)</f>
        <v>8.36</v>
      </c>
      <c r="V100" s="50">
        <f>SUM(V97:V99)</f>
        <v>24.23</v>
      </c>
      <c r="W100" s="50">
        <f>SUM(W97:W99)</f>
        <v>176.11</v>
      </c>
      <c r="X100" s="50">
        <f>SUM(X97:X99)</f>
        <v>0.72</v>
      </c>
      <c r="Y100" s="50"/>
      <c r="Z100" s="51"/>
    </row>
    <row r="101" spans="1:26" x14ac:dyDescent="0.25">
      <c r="A101" s="22"/>
      <c r="B101" s="22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1"/>
    </row>
    <row r="102" spans="1:26" x14ac:dyDescent="0.25">
      <c r="A102" s="22" t="s">
        <v>6</v>
      </c>
      <c r="B102" s="5" t="s">
        <v>24</v>
      </c>
      <c r="C102" s="22" t="s">
        <v>84</v>
      </c>
      <c r="D102" s="22"/>
      <c r="E102" s="22">
        <v>40</v>
      </c>
      <c r="F102" s="22"/>
      <c r="G102" s="22">
        <v>0.54</v>
      </c>
      <c r="H102" s="22"/>
      <c r="I102" s="22"/>
      <c r="J102" s="22"/>
      <c r="K102" s="22">
        <v>3.86</v>
      </c>
      <c r="L102" s="22"/>
      <c r="M102" s="5">
        <v>3.36</v>
      </c>
      <c r="N102" s="22">
        <v>37.92</v>
      </c>
      <c r="O102" s="22"/>
      <c r="P102" s="22">
        <v>4.09</v>
      </c>
      <c r="Q102" s="22"/>
      <c r="R102" s="5">
        <v>30</v>
      </c>
      <c r="S102" s="22">
        <v>0.41</v>
      </c>
      <c r="T102" s="22"/>
      <c r="U102" s="5">
        <v>1.85</v>
      </c>
      <c r="V102" s="5">
        <v>2.52</v>
      </c>
      <c r="W102" s="5">
        <v>28.44</v>
      </c>
      <c r="X102" s="22">
        <v>3.07</v>
      </c>
      <c r="Y102" s="22"/>
      <c r="Z102" s="2"/>
    </row>
    <row r="103" spans="1:26" x14ac:dyDescent="0.25">
      <c r="A103" s="22"/>
      <c r="B103" s="5" t="s">
        <v>41</v>
      </c>
      <c r="C103" s="22" t="s">
        <v>52</v>
      </c>
      <c r="D103" s="22"/>
      <c r="E103" s="22">
        <v>218</v>
      </c>
      <c r="F103" s="22"/>
      <c r="G103" s="22">
        <v>1.4</v>
      </c>
      <c r="H103" s="22"/>
      <c r="I103" s="22"/>
      <c r="J103" s="22"/>
      <c r="K103" s="22">
        <v>3.91</v>
      </c>
      <c r="L103" s="22"/>
      <c r="M103" s="5">
        <v>6.79</v>
      </c>
      <c r="N103" s="22">
        <v>67.8</v>
      </c>
      <c r="O103" s="22"/>
      <c r="P103" s="22">
        <v>14.77</v>
      </c>
      <c r="Q103" s="22"/>
      <c r="R103" s="5">
        <v>165</v>
      </c>
      <c r="S103" s="22">
        <v>1.05</v>
      </c>
      <c r="T103" s="22"/>
      <c r="U103" s="5">
        <v>2.9</v>
      </c>
      <c r="V103" s="5">
        <v>5.0999999999999996</v>
      </c>
      <c r="W103" s="5">
        <v>50.8</v>
      </c>
      <c r="X103" s="22">
        <v>11.1</v>
      </c>
      <c r="Y103" s="22"/>
      <c r="Z103" s="2"/>
    </row>
    <row r="104" spans="1:26" x14ac:dyDescent="0.25">
      <c r="A104" s="22"/>
      <c r="B104" s="5" t="s">
        <v>42</v>
      </c>
      <c r="C104" s="22" t="s">
        <v>85</v>
      </c>
      <c r="D104" s="22"/>
      <c r="E104" s="22">
        <v>150</v>
      </c>
      <c r="F104" s="22"/>
      <c r="G104" s="22">
        <v>2.44</v>
      </c>
      <c r="H104" s="22"/>
      <c r="I104" s="22"/>
      <c r="J104" s="22"/>
      <c r="K104" s="22">
        <v>3.84</v>
      </c>
      <c r="L104" s="22"/>
      <c r="M104" s="5">
        <v>16.32</v>
      </c>
      <c r="N104" s="22">
        <v>109.8</v>
      </c>
      <c r="O104" s="22"/>
      <c r="P104" s="22">
        <v>14.52</v>
      </c>
      <c r="Q104" s="22"/>
      <c r="R104" s="5">
        <v>120</v>
      </c>
      <c r="S104" s="22">
        <v>2.04</v>
      </c>
      <c r="T104" s="22"/>
      <c r="U104" s="5">
        <v>3.2</v>
      </c>
      <c r="V104" s="5">
        <v>13.6</v>
      </c>
      <c r="W104" s="5">
        <v>91.5</v>
      </c>
      <c r="X104" s="22">
        <v>12.1</v>
      </c>
      <c r="Y104" s="22"/>
      <c r="Z104" s="2"/>
    </row>
    <row r="105" spans="1:26" x14ac:dyDescent="0.25">
      <c r="A105" s="22"/>
      <c r="B105" s="5" t="s">
        <v>43</v>
      </c>
      <c r="C105" s="22" t="s">
        <v>44</v>
      </c>
      <c r="D105" s="22"/>
      <c r="E105" s="22">
        <v>60</v>
      </c>
      <c r="F105" s="22"/>
      <c r="G105" s="22">
        <v>8.09</v>
      </c>
      <c r="H105" s="22"/>
      <c r="I105" s="22"/>
      <c r="J105" s="22"/>
      <c r="K105" s="22">
        <v>2.54</v>
      </c>
      <c r="L105" s="22"/>
      <c r="M105" s="5">
        <v>6.41</v>
      </c>
      <c r="N105" s="27">
        <v>81</v>
      </c>
      <c r="O105" s="27"/>
      <c r="P105" s="22">
        <v>2.08</v>
      </c>
      <c r="Q105" s="22"/>
      <c r="R105" s="5">
        <v>60</v>
      </c>
      <c r="S105" s="22">
        <v>8.09</v>
      </c>
      <c r="T105" s="22"/>
      <c r="U105" s="5">
        <v>2.54</v>
      </c>
      <c r="V105" s="5">
        <v>6.41</v>
      </c>
      <c r="W105" s="6">
        <v>81</v>
      </c>
      <c r="X105" s="22">
        <v>2.08</v>
      </c>
      <c r="Y105" s="22"/>
      <c r="Z105" s="2"/>
    </row>
    <row r="106" spans="1:26" x14ac:dyDescent="0.25">
      <c r="A106" s="22"/>
      <c r="B106" s="5" t="s">
        <v>11</v>
      </c>
      <c r="C106" s="22" t="s">
        <v>12</v>
      </c>
      <c r="D106" s="22"/>
      <c r="E106" s="22">
        <v>200</v>
      </c>
      <c r="F106" s="22"/>
      <c r="G106" s="22">
        <v>0.04</v>
      </c>
      <c r="H106" s="22"/>
      <c r="I106" s="22"/>
      <c r="J106" s="22"/>
      <c r="K106" s="22">
        <v>0</v>
      </c>
      <c r="L106" s="22"/>
      <c r="M106" s="5">
        <v>24.76</v>
      </c>
      <c r="N106" s="22">
        <v>94.2</v>
      </c>
      <c r="O106" s="22"/>
      <c r="P106" s="22">
        <v>1.08</v>
      </c>
      <c r="Q106" s="22"/>
      <c r="R106" s="5">
        <v>150</v>
      </c>
      <c r="S106" s="22">
        <v>0.03</v>
      </c>
      <c r="T106" s="22"/>
      <c r="U106" s="5">
        <v>0</v>
      </c>
      <c r="V106" s="5">
        <v>18.75</v>
      </c>
      <c r="W106" s="5">
        <v>70.650000000000006</v>
      </c>
      <c r="X106" s="22">
        <v>0.81</v>
      </c>
      <c r="Y106" s="22"/>
      <c r="Z106" s="2"/>
    </row>
    <row r="107" spans="1:26" x14ac:dyDescent="0.25">
      <c r="A107" s="22"/>
      <c r="B107" s="5"/>
      <c r="C107" s="22" t="s">
        <v>13</v>
      </c>
      <c r="D107" s="22"/>
      <c r="E107" s="22">
        <v>25</v>
      </c>
      <c r="F107" s="22"/>
      <c r="G107" s="22">
        <v>1.5</v>
      </c>
      <c r="H107" s="22"/>
      <c r="I107" s="22"/>
      <c r="J107" s="22"/>
      <c r="K107" s="22">
        <v>2.5</v>
      </c>
      <c r="L107" s="22"/>
      <c r="M107" s="5">
        <v>11</v>
      </c>
      <c r="N107" s="22">
        <v>47.5</v>
      </c>
      <c r="O107" s="22"/>
      <c r="P107" s="22">
        <v>0</v>
      </c>
      <c r="Q107" s="22"/>
      <c r="R107" s="5">
        <v>25</v>
      </c>
      <c r="S107" s="22">
        <v>1.5</v>
      </c>
      <c r="T107" s="22"/>
      <c r="U107" s="5">
        <v>2.5</v>
      </c>
      <c r="V107" s="5">
        <v>11</v>
      </c>
      <c r="W107" s="5">
        <v>47.5</v>
      </c>
      <c r="X107" s="22">
        <v>0</v>
      </c>
      <c r="Y107" s="22"/>
      <c r="Z107" s="2"/>
    </row>
    <row r="108" spans="1:26" ht="23.25" customHeight="1" x14ac:dyDescent="0.25">
      <c r="A108" s="14"/>
      <c r="B108" s="10"/>
      <c r="C108" s="50" t="s">
        <v>14</v>
      </c>
      <c r="D108" s="50"/>
      <c r="E108" s="50">
        <f>SUM(E102:E107)</f>
        <v>693</v>
      </c>
      <c r="F108" s="50"/>
      <c r="G108" s="50">
        <f>SUM(G102:G107)</f>
        <v>14.009999999999998</v>
      </c>
      <c r="H108" s="50"/>
      <c r="I108" s="50"/>
      <c r="J108" s="50"/>
      <c r="K108" s="50">
        <f>SUM(K102:K107)</f>
        <v>16.649999999999999</v>
      </c>
      <c r="L108" s="50"/>
      <c r="M108" s="10">
        <f>SUM(M102:M107)</f>
        <v>68.64</v>
      </c>
      <c r="N108" s="50">
        <f>SUM(N102:N107)</f>
        <v>438.21999999999997</v>
      </c>
      <c r="O108" s="50"/>
      <c r="P108" s="50">
        <f>SUM(P102:P107)</f>
        <v>36.539999999999992</v>
      </c>
      <c r="Q108" s="50"/>
      <c r="R108" s="10">
        <f>SUM(R102:R107)</f>
        <v>550</v>
      </c>
      <c r="S108" s="50">
        <f>SUM(S102:S107)</f>
        <v>13.12</v>
      </c>
      <c r="T108" s="50"/>
      <c r="U108" s="10">
        <f>SUM(U102:U107)</f>
        <v>12.99</v>
      </c>
      <c r="V108" s="10">
        <f>SUM(V102:V107)</f>
        <v>57.379999999999995</v>
      </c>
      <c r="W108" s="10">
        <f>SUM(W102:W107)</f>
        <v>369.89</v>
      </c>
      <c r="X108" s="50">
        <f>SUM(X102:X107)</f>
        <v>29.16</v>
      </c>
      <c r="Y108" s="50"/>
      <c r="Z108" s="2"/>
    </row>
    <row r="109" spans="1:26" ht="15" customHeight="1" x14ac:dyDescent="0.25">
      <c r="A109" s="22" t="s">
        <v>15</v>
      </c>
      <c r="B109" s="22" t="s">
        <v>38</v>
      </c>
      <c r="C109" s="22" t="s">
        <v>86</v>
      </c>
      <c r="D109" s="22"/>
      <c r="E109" s="22">
        <v>200</v>
      </c>
      <c r="F109" s="22"/>
      <c r="G109" s="22">
        <v>5.4</v>
      </c>
      <c r="H109" s="22"/>
      <c r="I109" s="22"/>
      <c r="J109" s="22"/>
      <c r="K109" s="22">
        <v>5.58</v>
      </c>
      <c r="L109" s="22"/>
      <c r="M109" s="22">
        <v>4.88</v>
      </c>
      <c r="N109" s="22">
        <v>102</v>
      </c>
      <c r="O109" s="22"/>
      <c r="P109" s="22">
        <v>2.46</v>
      </c>
      <c r="Q109" s="22"/>
      <c r="R109" s="22">
        <v>150</v>
      </c>
      <c r="S109" s="22">
        <v>4.8</v>
      </c>
      <c r="T109" s="22"/>
      <c r="U109" s="22">
        <v>4.58</v>
      </c>
      <c r="V109" s="22">
        <v>4.08</v>
      </c>
      <c r="W109" s="22">
        <v>85</v>
      </c>
      <c r="X109" s="22">
        <v>2.0499999999999998</v>
      </c>
      <c r="Y109" s="22"/>
      <c r="Z109" s="51"/>
    </row>
    <row r="110" spans="1:26" x14ac:dyDescent="0.25">
      <c r="A110" s="22"/>
      <c r="B110" s="22"/>
      <c r="C110" s="22" t="s">
        <v>87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51"/>
    </row>
    <row r="111" spans="1:26" x14ac:dyDescent="0.25">
      <c r="A111" s="22"/>
      <c r="B111" s="5" t="s">
        <v>88</v>
      </c>
      <c r="C111" s="27" t="s">
        <v>89</v>
      </c>
      <c r="D111" s="27"/>
      <c r="E111" s="22">
        <v>60</v>
      </c>
      <c r="F111" s="22"/>
      <c r="G111" s="22">
        <v>3.5</v>
      </c>
      <c r="H111" s="22"/>
      <c r="I111" s="22"/>
      <c r="J111" s="22"/>
      <c r="K111" s="22">
        <v>0.66</v>
      </c>
      <c r="L111" s="22"/>
      <c r="M111" s="5">
        <v>34.770000000000003</v>
      </c>
      <c r="N111" s="22">
        <v>187</v>
      </c>
      <c r="O111" s="22"/>
      <c r="P111" s="22">
        <v>0.03</v>
      </c>
      <c r="Q111" s="22"/>
      <c r="R111" s="5">
        <v>50</v>
      </c>
      <c r="S111" s="22">
        <v>2.9</v>
      </c>
      <c r="T111" s="22"/>
      <c r="U111" s="5">
        <v>0.55000000000000004</v>
      </c>
      <c r="V111" s="5">
        <v>28.77</v>
      </c>
      <c r="W111" s="5">
        <v>155.80000000000001</v>
      </c>
      <c r="X111" s="22">
        <v>2.5000000000000001E-2</v>
      </c>
      <c r="Y111" s="22"/>
      <c r="Z111" s="2"/>
    </row>
    <row r="112" spans="1:26" x14ac:dyDescent="0.25">
      <c r="A112" s="22"/>
      <c r="B112" s="50"/>
      <c r="C112" s="50" t="s">
        <v>14</v>
      </c>
      <c r="D112" s="50"/>
      <c r="E112" s="50">
        <f>SUM(E109:E111)</f>
        <v>260</v>
      </c>
      <c r="F112" s="50"/>
      <c r="G112" s="50">
        <f>SUM(G109:G111)</f>
        <v>8.9</v>
      </c>
      <c r="H112" s="50"/>
      <c r="I112" s="50"/>
      <c r="J112" s="50"/>
      <c r="K112" s="50">
        <f>SUM(K109:K111)</f>
        <v>6.24</v>
      </c>
      <c r="L112" s="50"/>
      <c r="M112" s="50">
        <f>SUM(M109:M111)</f>
        <v>39.650000000000006</v>
      </c>
      <c r="N112" s="50">
        <f>SUM(N109:N111)</f>
        <v>289</v>
      </c>
      <c r="O112" s="50"/>
      <c r="P112" s="50">
        <f>SUM(P109:P111)</f>
        <v>2.4899999999999998</v>
      </c>
      <c r="Q112" s="50"/>
      <c r="R112" s="50">
        <f>SUM(R109:R111)</f>
        <v>200</v>
      </c>
      <c r="S112" s="50">
        <f>SUM(S109:S111)</f>
        <v>7.6999999999999993</v>
      </c>
      <c r="T112" s="50"/>
      <c r="U112" s="50">
        <f>SUM(U109:U111)</f>
        <v>5.13</v>
      </c>
      <c r="V112" s="50">
        <f>SUM(V109:V111)</f>
        <v>32.85</v>
      </c>
      <c r="W112" s="50">
        <f>SUM(W109:W111)</f>
        <v>240.8</v>
      </c>
      <c r="X112" s="50">
        <f>SUM(X109:X111)</f>
        <v>2.0749999999999997</v>
      </c>
      <c r="Y112" s="50"/>
      <c r="Z112" s="51"/>
    </row>
    <row r="113" spans="1:26" x14ac:dyDescent="0.25">
      <c r="A113" s="22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</row>
    <row r="114" spans="1:26" x14ac:dyDescent="0.25">
      <c r="A114" s="14" t="s">
        <v>19</v>
      </c>
      <c r="B114" s="10"/>
      <c r="C114" s="50"/>
      <c r="D114" s="50"/>
      <c r="E114" s="50">
        <f>SUM(E100:E101,E112:E113,E108)</f>
        <v>1383</v>
      </c>
      <c r="F114" s="50"/>
      <c r="G114" s="50">
        <f>SUM(G100:G101,G108,G112:G113)</f>
        <v>28.08</v>
      </c>
      <c r="H114" s="50"/>
      <c r="I114" s="50"/>
      <c r="J114" s="50"/>
      <c r="K114" s="50">
        <f>SUM(K100:K101,K108,K112:K113)</f>
        <v>32.089999999999996</v>
      </c>
      <c r="L114" s="50"/>
      <c r="M114" s="10">
        <f>SUM(M100:M101,M108,M112:M113)</f>
        <v>138.84</v>
      </c>
      <c r="N114" s="50">
        <f>SUM(N100:N101,N108,N112:N113)</f>
        <v>924.52</v>
      </c>
      <c r="O114" s="50"/>
      <c r="P114" s="50">
        <f>SUM(P100:P101,P108,P112:P113)</f>
        <v>39.939999999999991</v>
      </c>
      <c r="Q114" s="50"/>
      <c r="R114" s="10">
        <f>SUM(R100:R101,R108,R112:R113)</f>
        <v>1080</v>
      </c>
      <c r="S114" s="50">
        <f>SUM(S100:S101,S108,S112:S113)</f>
        <v>25.24</v>
      </c>
      <c r="T114" s="50"/>
      <c r="U114" s="10">
        <f>SUM(U100:U101,U108,U112:U113)</f>
        <v>26.48</v>
      </c>
      <c r="V114" s="10">
        <f>SUM(V100:V101,V108,V112:V113)</f>
        <v>114.46000000000001</v>
      </c>
      <c r="W114" s="10">
        <f>SUM(W100:W101,W108,W112:W113)</f>
        <v>786.8</v>
      </c>
      <c r="X114" s="50">
        <f>SUM(X100:X101,X108,X112:X113)</f>
        <v>31.954999999999998</v>
      </c>
      <c r="Y114" s="50"/>
      <c r="Z114" s="2"/>
    </row>
    <row r="115" spans="1:26" ht="18.75" customHeight="1" x14ac:dyDescent="0.25">
      <c r="A115" s="57" t="s">
        <v>90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1"/>
    </row>
    <row r="116" spans="1:26" ht="15.75" customHeight="1" x14ac:dyDescent="0.25">
      <c r="A116" s="58" t="s">
        <v>91</v>
      </c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1"/>
    </row>
    <row r="117" spans="1:2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51"/>
    </row>
    <row r="118" spans="1:26" ht="30" customHeight="1" x14ac:dyDescent="0.25">
      <c r="A118" s="22" t="s">
        <v>1</v>
      </c>
      <c r="B118" s="5" t="s">
        <v>21</v>
      </c>
      <c r="C118" s="22" t="s">
        <v>34</v>
      </c>
      <c r="D118" s="22"/>
      <c r="E118" s="22">
        <v>200</v>
      </c>
      <c r="F118" s="22"/>
      <c r="G118" s="22">
        <v>5.21</v>
      </c>
      <c r="H118" s="22"/>
      <c r="I118" s="22"/>
      <c r="J118" s="22"/>
      <c r="K118" s="22">
        <v>5.08</v>
      </c>
      <c r="L118" s="22"/>
      <c r="M118" s="5">
        <v>16.420000000000002</v>
      </c>
      <c r="N118" s="22">
        <v>132.19999999999999</v>
      </c>
      <c r="O118" s="22"/>
      <c r="P118" s="22">
        <v>0.91</v>
      </c>
      <c r="Q118" s="22"/>
      <c r="R118" s="5">
        <v>150</v>
      </c>
      <c r="S118" s="22">
        <v>3.9</v>
      </c>
      <c r="T118" s="22"/>
      <c r="U118" s="5">
        <v>3.81</v>
      </c>
      <c r="V118" s="5">
        <v>12.31</v>
      </c>
      <c r="W118" s="5">
        <v>99.1</v>
      </c>
      <c r="X118" s="22">
        <v>0.68</v>
      </c>
      <c r="Y118" s="22"/>
      <c r="Z118" s="2"/>
    </row>
    <row r="119" spans="1:26" x14ac:dyDescent="0.25">
      <c r="A119" s="22"/>
      <c r="B119" s="5" t="s">
        <v>3</v>
      </c>
      <c r="C119" s="22" t="s">
        <v>4</v>
      </c>
      <c r="D119" s="22"/>
      <c r="E119" s="22">
        <v>200</v>
      </c>
      <c r="F119" s="22"/>
      <c r="G119" s="22">
        <v>0.2</v>
      </c>
      <c r="H119" s="22"/>
      <c r="I119" s="22"/>
      <c r="J119" s="22"/>
      <c r="K119" s="22">
        <v>0</v>
      </c>
      <c r="L119" s="22"/>
      <c r="M119" s="5">
        <v>14</v>
      </c>
      <c r="N119" s="22">
        <v>28</v>
      </c>
      <c r="O119" s="22"/>
      <c r="P119" s="22">
        <v>0</v>
      </c>
      <c r="Q119" s="22"/>
      <c r="R119" s="5">
        <v>150</v>
      </c>
      <c r="S119" s="22">
        <v>0.15</v>
      </c>
      <c r="T119" s="22"/>
      <c r="U119" s="5">
        <v>0</v>
      </c>
      <c r="V119" s="5">
        <v>10.5</v>
      </c>
      <c r="W119" s="5">
        <v>21</v>
      </c>
      <c r="X119" s="22">
        <v>0</v>
      </c>
      <c r="Y119" s="22"/>
      <c r="Z119" s="2"/>
    </row>
    <row r="120" spans="1:26" x14ac:dyDescent="0.25">
      <c r="A120" s="22"/>
      <c r="B120" s="5" t="s">
        <v>5</v>
      </c>
      <c r="C120" s="22" t="s">
        <v>22</v>
      </c>
      <c r="D120" s="22"/>
      <c r="E120" s="22">
        <v>30</v>
      </c>
      <c r="F120" s="22"/>
      <c r="G120" s="22">
        <v>0</v>
      </c>
      <c r="H120" s="22"/>
      <c r="I120" s="22"/>
      <c r="J120" s="22"/>
      <c r="K120" s="22">
        <v>4.0999999999999996</v>
      </c>
      <c r="L120" s="22"/>
      <c r="M120" s="5">
        <v>0.05</v>
      </c>
      <c r="N120" s="22">
        <v>37.5</v>
      </c>
      <c r="O120" s="22"/>
      <c r="P120" s="22">
        <v>0</v>
      </c>
      <c r="Q120" s="22"/>
      <c r="R120" s="5">
        <v>30</v>
      </c>
      <c r="S120" s="22">
        <v>0</v>
      </c>
      <c r="T120" s="22"/>
      <c r="U120" s="5">
        <v>4.0999999999999996</v>
      </c>
      <c r="V120" s="5">
        <v>0.05</v>
      </c>
      <c r="W120" s="5">
        <v>37.5</v>
      </c>
      <c r="X120" s="22">
        <v>0</v>
      </c>
      <c r="Y120" s="22"/>
      <c r="Z120" s="2"/>
    </row>
    <row r="121" spans="1:26" x14ac:dyDescent="0.25">
      <c r="A121" s="22" t="s">
        <v>6</v>
      </c>
      <c r="B121" s="22"/>
      <c r="C121" s="50" t="s">
        <v>14</v>
      </c>
      <c r="D121" s="50"/>
      <c r="E121" s="50">
        <f>SUM(E118:E120)</f>
        <v>430</v>
      </c>
      <c r="F121" s="50"/>
      <c r="G121" s="50">
        <f>SUM(G118:G120)</f>
        <v>5.41</v>
      </c>
      <c r="H121" s="50"/>
      <c r="I121" s="50"/>
      <c r="J121" s="50"/>
      <c r="K121" s="50">
        <f>SUM(K118:K120)</f>
        <v>9.18</v>
      </c>
      <c r="L121" s="50"/>
      <c r="M121" s="50">
        <f>SUM(M118:M120)</f>
        <v>30.470000000000002</v>
      </c>
      <c r="N121" s="50">
        <f>SUM(N118:N120)</f>
        <v>197.7</v>
      </c>
      <c r="O121" s="50"/>
      <c r="P121" s="50">
        <f>SUM(P118:P120)</f>
        <v>0.91</v>
      </c>
      <c r="Q121" s="50"/>
      <c r="R121" s="50">
        <f>SUM(R118:R120)</f>
        <v>330</v>
      </c>
      <c r="S121" s="50">
        <f>SUM(S118:S120)</f>
        <v>4.05</v>
      </c>
      <c r="T121" s="50"/>
      <c r="U121" s="50">
        <f>SUM(U118:U120)</f>
        <v>7.91</v>
      </c>
      <c r="V121" s="50">
        <f>SUM(V118:V120)</f>
        <v>22.860000000000003</v>
      </c>
      <c r="W121" s="50">
        <f>SUM(W118:W120)</f>
        <v>157.6</v>
      </c>
      <c r="X121" s="50">
        <f>SUM(X118:X120)</f>
        <v>0.68</v>
      </c>
      <c r="Y121" s="50"/>
      <c r="Z121" s="51"/>
    </row>
    <row r="122" spans="1:26" x14ac:dyDescent="0.25">
      <c r="A122" s="22"/>
      <c r="B122" s="22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</row>
    <row r="123" spans="1:26" x14ac:dyDescent="0.25">
      <c r="A123" s="22"/>
      <c r="B123" s="5" t="s">
        <v>63</v>
      </c>
      <c r="C123" s="22" t="s">
        <v>92</v>
      </c>
      <c r="D123" s="22"/>
      <c r="E123" s="22">
        <v>30</v>
      </c>
      <c r="F123" s="22"/>
      <c r="G123" s="22">
        <v>0.86</v>
      </c>
      <c r="H123" s="22"/>
      <c r="I123" s="22"/>
      <c r="J123" s="22"/>
      <c r="K123" s="22">
        <v>1.85</v>
      </c>
      <c r="L123" s="22"/>
      <c r="M123" s="5">
        <v>2.41</v>
      </c>
      <c r="N123" s="22">
        <v>5.59</v>
      </c>
      <c r="O123" s="22"/>
      <c r="P123" s="22">
        <v>29.79</v>
      </c>
      <c r="Q123" s="22"/>
      <c r="R123" s="5">
        <v>15</v>
      </c>
      <c r="S123" s="22">
        <v>0.43</v>
      </c>
      <c r="T123" s="22"/>
      <c r="U123" s="5">
        <v>0.92</v>
      </c>
      <c r="V123" s="5">
        <v>1.2</v>
      </c>
      <c r="W123" s="5">
        <v>2.79</v>
      </c>
      <c r="X123" s="22">
        <v>14.89</v>
      </c>
      <c r="Y123" s="22"/>
      <c r="Z123" s="2"/>
    </row>
    <row r="124" spans="1:26" x14ac:dyDescent="0.25">
      <c r="A124" s="22"/>
      <c r="B124" s="5" t="s">
        <v>48</v>
      </c>
      <c r="C124" s="22" t="s">
        <v>93</v>
      </c>
      <c r="D124" s="22"/>
      <c r="E124" s="22">
        <v>210</v>
      </c>
      <c r="F124" s="22"/>
      <c r="G124" s="22">
        <v>2.02</v>
      </c>
      <c r="H124" s="22"/>
      <c r="I124" s="22"/>
      <c r="J124" s="22"/>
      <c r="K124" s="22">
        <v>2.23</v>
      </c>
      <c r="L124" s="22"/>
      <c r="M124" s="5">
        <v>13.6</v>
      </c>
      <c r="N124" s="22">
        <v>82.6</v>
      </c>
      <c r="O124" s="22"/>
      <c r="P124" s="22">
        <v>6.66</v>
      </c>
      <c r="Q124" s="22"/>
      <c r="R124" s="5">
        <v>160</v>
      </c>
      <c r="S124" s="22">
        <v>1.98</v>
      </c>
      <c r="T124" s="22"/>
      <c r="U124" s="5">
        <v>1.95</v>
      </c>
      <c r="V124" s="5">
        <v>11.92</v>
      </c>
      <c r="W124" s="5">
        <v>78.650000000000006</v>
      </c>
      <c r="X124" s="22">
        <v>5.32</v>
      </c>
      <c r="Y124" s="22"/>
      <c r="Z124" s="2"/>
    </row>
    <row r="125" spans="1:26" x14ac:dyDescent="0.25">
      <c r="A125" s="22"/>
      <c r="B125" s="5" t="s">
        <v>2</v>
      </c>
      <c r="C125" s="22" t="s">
        <v>94</v>
      </c>
      <c r="D125" s="22"/>
      <c r="E125" s="22">
        <v>150</v>
      </c>
      <c r="F125" s="22"/>
      <c r="G125" s="40">
        <v>2.44</v>
      </c>
      <c r="H125" s="48"/>
      <c r="I125" s="48"/>
      <c r="J125" s="41"/>
      <c r="K125" s="22">
        <v>3.84</v>
      </c>
      <c r="L125" s="22"/>
      <c r="M125" s="5">
        <v>16.32</v>
      </c>
      <c r="N125" s="22">
        <v>109.25</v>
      </c>
      <c r="O125" s="22"/>
      <c r="P125" s="22">
        <v>14.52</v>
      </c>
      <c r="Q125" s="22"/>
      <c r="R125" s="5">
        <v>120</v>
      </c>
      <c r="S125" s="22">
        <v>2.04</v>
      </c>
      <c r="T125" s="22"/>
      <c r="U125" s="5">
        <v>3.2</v>
      </c>
      <c r="V125" s="5">
        <v>13.6</v>
      </c>
      <c r="W125" s="5">
        <v>91.5</v>
      </c>
      <c r="X125" s="22">
        <v>12.1</v>
      </c>
      <c r="Y125" s="22"/>
      <c r="Z125" s="2"/>
    </row>
    <row r="126" spans="1:26" x14ac:dyDescent="0.25">
      <c r="A126" s="22"/>
      <c r="B126" s="5" t="s">
        <v>27</v>
      </c>
      <c r="C126" s="22" t="s">
        <v>28</v>
      </c>
      <c r="D126" s="22"/>
      <c r="E126" s="22">
        <v>60</v>
      </c>
      <c r="F126" s="22"/>
      <c r="G126" s="22">
        <v>9.36</v>
      </c>
      <c r="H126" s="22"/>
      <c r="I126" s="22"/>
      <c r="J126" s="22"/>
      <c r="K126" s="22">
        <v>8.67</v>
      </c>
      <c r="L126" s="22"/>
      <c r="M126" s="5">
        <v>9.9700000000000006</v>
      </c>
      <c r="N126" s="22">
        <v>156.99</v>
      </c>
      <c r="O126" s="22"/>
      <c r="P126" s="22">
        <v>0.54</v>
      </c>
      <c r="Q126" s="22"/>
      <c r="R126" s="5">
        <v>50</v>
      </c>
      <c r="S126" s="22">
        <v>7.8</v>
      </c>
      <c r="T126" s="22"/>
      <c r="U126" s="5">
        <v>7.23</v>
      </c>
      <c r="V126" s="5">
        <v>8.31</v>
      </c>
      <c r="W126" s="5">
        <v>130.83000000000001</v>
      </c>
      <c r="X126" s="22">
        <v>0.45</v>
      </c>
      <c r="Y126" s="22"/>
      <c r="Z126" s="2"/>
    </row>
    <row r="127" spans="1:26" x14ac:dyDescent="0.25">
      <c r="A127" s="22"/>
      <c r="B127" s="5" t="s">
        <v>3</v>
      </c>
      <c r="C127" s="22" t="s">
        <v>4</v>
      </c>
      <c r="D127" s="22"/>
      <c r="E127" s="22">
        <v>200</v>
      </c>
      <c r="F127" s="22"/>
      <c r="G127" s="22">
        <v>0.2</v>
      </c>
      <c r="H127" s="22"/>
      <c r="I127" s="22"/>
      <c r="J127" s="22"/>
      <c r="K127" s="22">
        <v>0</v>
      </c>
      <c r="L127" s="22"/>
      <c r="M127" s="5">
        <v>14</v>
      </c>
      <c r="N127" s="22">
        <v>28</v>
      </c>
      <c r="O127" s="22"/>
      <c r="P127" s="22">
        <v>0</v>
      </c>
      <c r="Q127" s="22"/>
      <c r="R127" s="5">
        <v>150</v>
      </c>
      <c r="S127" s="22">
        <v>0.15</v>
      </c>
      <c r="T127" s="22"/>
      <c r="U127" s="5">
        <v>0</v>
      </c>
      <c r="V127" s="5">
        <v>10.5</v>
      </c>
      <c r="W127" s="5">
        <v>21</v>
      </c>
      <c r="X127" s="22">
        <v>0</v>
      </c>
      <c r="Y127" s="22"/>
      <c r="Z127" s="2"/>
    </row>
    <row r="128" spans="1:26" x14ac:dyDescent="0.25">
      <c r="A128" s="22"/>
      <c r="B128" s="5"/>
      <c r="C128" s="22" t="s">
        <v>13</v>
      </c>
      <c r="D128" s="22"/>
      <c r="E128" s="22">
        <v>25</v>
      </c>
      <c r="F128" s="22"/>
      <c r="G128" s="22">
        <v>1.5</v>
      </c>
      <c r="H128" s="22"/>
      <c r="I128" s="22"/>
      <c r="J128" s="22"/>
      <c r="K128" s="22">
        <v>2.5</v>
      </c>
      <c r="L128" s="22"/>
      <c r="M128" s="5">
        <v>11</v>
      </c>
      <c r="N128" s="22">
        <v>47.5</v>
      </c>
      <c r="O128" s="22"/>
      <c r="P128" s="22">
        <v>0</v>
      </c>
      <c r="Q128" s="22"/>
      <c r="R128" s="5">
        <v>25</v>
      </c>
      <c r="S128" s="22">
        <v>1.5</v>
      </c>
      <c r="T128" s="22"/>
      <c r="U128" s="5">
        <v>2.5</v>
      </c>
      <c r="V128" s="5">
        <v>11</v>
      </c>
      <c r="W128" s="5">
        <v>47.5</v>
      </c>
      <c r="X128" s="22">
        <v>0</v>
      </c>
      <c r="Y128" s="22"/>
      <c r="Z128" s="2"/>
    </row>
    <row r="129" spans="1:26" x14ac:dyDescent="0.25">
      <c r="A129" s="22" t="s">
        <v>15</v>
      </c>
      <c r="B129" s="22"/>
      <c r="C129" s="50" t="s">
        <v>14</v>
      </c>
      <c r="D129" s="50"/>
      <c r="E129" s="50">
        <f>SUM(E123:E128)</f>
        <v>675</v>
      </c>
      <c r="F129" s="50"/>
      <c r="G129" s="50">
        <f>SUM(G123:G128)</f>
        <v>16.38</v>
      </c>
      <c r="H129" s="50"/>
      <c r="I129" s="50"/>
      <c r="J129" s="50"/>
      <c r="K129" s="50">
        <f>SUM(K123:K128)</f>
        <v>19.09</v>
      </c>
      <c r="L129" s="50"/>
      <c r="M129" s="50">
        <f>SUM(M123:M128)</f>
        <v>67.3</v>
      </c>
      <c r="N129" s="50">
        <f>SUM(N123:N128)</f>
        <v>429.93</v>
      </c>
      <c r="O129" s="50"/>
      <c r="P129" s="50">
        <f>SUM(P123:P128)</f>
        <v>51.51</v>
      </c>
      <c r="Q129" s="50"/>
      <c r="R129" s="50">
        <f>SUM(R123:R128)</f>
        <v>520</v>
      </c>
      <c r="S129" s="50">
        <f>SUM(S123:S128)</f>
        <v>13.9</v>
      </c>
      <c r="T129" s="50"/>
      <c r="U129" s="50">
        <f>SUM(U123:U128)</f>
        <v>15.8</v>
      </c>
      <c r="V129" s="50">
        <f>SUM(V123:V128)</f>
        <v>56.53</v>
      </c>
      <c r="W129" s="50">
        <f>SUM(W123:W128)</f>
        <v>372.27</v>
      </c>
      <c r="X129" s="50">
        <f>SUM(X123:X128)</f>
        <v>32.760000000000005</v>
      </c>
      <c r="Y129" s="50"/>
      <c r="Z129" s="51"/>
    </row>
    <row r="130" spans="1:26" x14ac:dyDescent="0.25">
      <c r="A130" s="22"/>
      <c r="B130" s="22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</row>
    <row r="131" spans="1:26" ht="30" customHeight="1" x14ac:dyDescent="0.25">
      <c r="A131" s="22"/>
      <c r="B131" s="5" t="s">
        <v>49</v>
      </c>
      <c r="C131" s="22" t="s">
        <v>50</v>
      </c>
      <c r="D131" s="22"/>
      <c r="E131" s="22">
        <v>110</v>
      </c>
      <c r="F131" s="22"/>
      <c r="G131" s="22">
        <v>5.0999999999999996</v>
      </c>
      <c r="H131" s="22"/>
      <c r="I131" s="22"/>
      <c r="J131" s="22"/>
      <c r="K131" s="22">
        <v>6.2</v>
      </c>
      <c r="L131" s="22"/>
      <c r="M131" s="5">
        <v>29.82</v>
      </c>
      <c r="N131" s="22">
        <v>196</v>
      </c>
      <c r="O131" s="22"/>
      <c r="P131" s="22">
        <v>0</v>
      </c>
      <c r="Q131" s="22"/>
      <c r="R131" s="5">
        <v>70</v>
      </c>
      <c r="S131" s="22">
        <v>3.2</v>
      </c>
      <c r="T131" s="22"/>
      <c r="U131" s="5">
        <v>1.85</v>
      </c>
      <c r="V131" s="5">
        <v>20.23</v>
      </c>
      <c r="W131" s="5">
        <v>1111</v>
      </c>
      <c r="X131" s="22">
        <v>0.05</v>
      </c>
      <c r="Y131" s="22"/>
      <c r="Z131" s="2"/>
    </row>
    <row r="132" spans="1:26" x14ac:dyDescent="0.25">
      <c r="A132" s="22"/>
      <c r="B132" s="5" t="s">
        <v>23</v>
      </c>
      <c r="C132" s="22" t="s">
        <v>67</v>
      </c>
      <c r="D132" s="22"/>
      <c r="E132" s="22">
        <v>200</v>
      </c>
      <c r="F132" s="22"/>
      <c r="G132" s="22">
        <v>3.52</v>
      </c>
      <c r="H132" s="22"/>
      <c r="I132" s="22"/>
      <c r="J132" s="22"/>
      <c r="K132" s="22">
        <v>3.72</v>
      </c>
      <c r="L132" s="22"/>
      <c r="M132" s="5">
        <v>25.49</v>
      </c>
      <c r="N132" s="22">
        <v>145.19999999999999</v>
      </c>
      <c r="O132" s="22"/>
      <c r="P132" s="22">
        <v>1.3</v>
      </c>
      <c r="Q132" s="22"/>
      <c r="R132" s="5">
        <v>150</v>
      </c>
      <c r="S132" s="22">
        <v>2.64</v>
      </c>
      <c r="T132" s="22"/>
      <c r="U132" s="5">
        <v>2.79</v>
      </c>
      <c r="V132" s="5">
        <v>19.11</v>
      </c>
      <c r="W132" s="5">
        <v>108.9</v>
      </c>
      <c r="X132" s="22">
        <v>0.97</v>
      </c>
      <c r="Y132" s="22"/>
      <c r="Z132" s="2"/>
    </row>
    <row r="133" spans="1:26" x14ac:dyDescent="0.25">
      <c r="A133" s="22"/>
      <c r="B133" s="22"/>
      <c r="C133" s="50" t="s">
        <v>14</v>
      </c>
      <c r="D133" s="50"/>
      <c r="E133" s="50">
        <f>SUM(E131:E132)</f>
        <v>310</v>
      </c>
      <c r="F133" s="50"/>
      <c r="G133" s="50">
        <f>SUM(G131:G132)</f>
        <v>8.6199999999999992</v>
      </c>
      <c r="H133" s="50"/>
      <c r="I133" s="50"/>
      <c r="J133" s="50"/>
      <c r="K133" s="50">
        <f>SUM(K131:K132)</f>
        <v>9.92</v>
      </c>
      <c r="L133" s="50"/>
      <c r="M133" s="50">
        <f>SUM(M131:M132)</f>
        <v>55.31</v>
      </c>
      <c r="N133" s="50">
        <f>SUM(N131:N132)</f>
        <v>341.2</v>
      </c>
      <c r="O133" s="50"/>
      <c r="P133" s="50">
        <f>SUM(P131:P132)</f>
        <v>1.3</v>
      </c>
      <c r="Q133" s="50"/>
      <c r="R133" s="50">
        <f>SUM(R131:R132)</f>
        <v>220</v>
      </c>
      <c r="S133" s="50">
        <f>SUM(S131:S132)</f>
        <v>5.84</v>
      </c>
      <c r="T133" s="50"/>
      <c r="U133" s="50">
        <f>SUM(U131:U132)</f>
        <v>4.6400000000000006</v>
      </c>
      <c r="V133" s="50">
        <f>SUM(V131:V132)</f>
        <v>39.340000000000003</v>
      </c>
      <c r="W133" s="50">
        <f>SUM(W131:W132)</f>
        <v>1219.9000000000001</v>
      </c>
      <c r="X133" s="50">
        <f>SUM(X131:X132)</f>
        <v>1.02</v>
      </c>
      <c r="Y133" s="50"/>
      <c r="Z133" s="51"/>
    </row>
    <row r="134" spans="1:26" x14ac:dyDescent="0.25">
      <c r="A134" s="22"/>
      <c r="B134" s="22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</row>
    <row r="135" spans="1:26" x14ac:dyDescent="0.25">
      <c r="A135" s="14" t="s">
        <v>19</v>
      </c>
      <c r="B135" s="12"/>
      <c r="C135" s="50"/>
      <c r="D135" s="50"/>
      <c r="E135" s="50">
        <f>SUM(E133:E134,E129:E130,E121:E122)</f>
        <v>1415</v>
      </c>
      <c r="F135" s="50"/>
      <c r="G135" s="50">
        <f>SUM(G133:G134,G129:G130,G121:G122)</f>
        <v>30.41</v>
      </c>
      <c r="H135" s="50"/>
      <c r="I135" s="50"/>
      <c r="J135" s="50"/>
      <c r="K135" s="50">
        <f>SUM(K133:K134,K129:K130,K121:K122)</f>
        <v>38.19</v>
      </c>
      <c r="L135" s="50"/>
      <c r="M135" s="12">
        <f>SUM(M133:M134,M129:M130,M121:M122)</f>
        <v>153.08000000000001</v>
      </c>
      <c r="N135" s="50">
        <f>SUM(N133:N134,N129:N130,N121:N122)</f>
        <v>968.82999999999993</v>
      </c>
      <c r="O135" s="50"/>
      <c r="P135" s="50">
        <f>SUM(P133:P134,P129:P130,P121:P122)</f>
        <v>53.719999999999992</v>
      </c>
      <c r="Q135" s="50"/>
      <c r="R135" s="12">
        <f>SUM(R133:R134,R129:R130,R121:R122)</f>
        <v>1070</v>
      </c>
      <c r="S135" s="50">
        <f>SUM(S133:S134,S129:S130,S121:S122)</f>
        <v>23.790000000000003</v>
      </c>
      <c r="T135" s="50"/>
      <c r="U135" s="12">
        <f>SUM(U133:U134,U129:U130,U121:U122)</f>
        <v>28.35</v>
      </c>
      <c r="V135" s="12">
        <f>SUM(V133:V134,V129:V130,V121:V122)</f>
        <v>118.73</v>
      </c>
      <c r="W135" s="12">
        <f>SUM(W133:W134,W129:W130,W121:W122)</f>
        <v>1749.77</v>
      </c>
      <c r="X135" s="50">
        <f>SUM(X133:X134,X129:X130,X121:X122)</f>
        <v>34.460000000000008</v>
      </c>
      <c r="Y135" s="50"/>
      <c r="Z135" s="2"/>
    </row>
    <row r="136" spans="1:2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51"/>
    </row>
    <row r="137" spans="1:26" ht="15.75" customHeight="1" x14ac:dyDescent="0.25">
      <c r="A137" s="55" t="s">
        <v>20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1"/>
    </row>
    <row r="138" spans="1:2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51"/>
    </row>
    <row r="139" spans="1:26" ht="30" customHeight="1" x14ac:dyDescent="0.25">
      <c r="A139" s="22" t="s">
        <v>1</v>
      </c>
      <c r="B139" s="5" t="s">
        <v>21</v>
      </c>
      <c r="C139" s="22" t="s">
        <v>95</v>
      </c>
      <c r="D139" s="22"/>
      <c r="E139" s="22">
        <v>200</v>
      </c>
      <c r="F139" s="22"/>
      <c r="G139" s="22">
        <v>5.92</v>
      </c>
      <c r="H139" s="22"/>
      <c r="I139" s="22"/>
      <c r="J139" s="22"/>
      <c r="K139" s="22">
        <v>5.46</v>
      </c>
      <c r="L139" s="22"/>
      <c r="M139" s="5">
        <v>17.079999999999998</v>
      </c>
      <c r="N139" s="22">
        <v>142.19999999999999</v>
      </c>
      <c r="O139" s="22"/>
      <c r="P139" s="22">
        <v>0.9</v>
      </c>
      <c r="Q139" s="22"/>
      <c r="R139" s="5">
        <v>150</v>
      </c>
      <c r="S139" s="22">
        <v>4.4400000000000004</v>
      </c>
      <c r="T139" s="22"/>
      <c r="U139" s="5">
        <v>4.09</v>
      </c>
      <c r="V139" s="5">
        <v>12.08</v>
      </c>
      <c r="W139" s="5">
        <v>106.65</v>
      </c>
      <c r="X139" s="22">
        <v>0.67</v>
      </c>
      <c r="Y139" s="22"/>
      <c r="Z139" s="2"/>
    </row>
    <row r="140" spans="1:26" x14ac:dyDescent="0.25">
      <c r="A140" s="22"/>
      <c r="B140" s="5" t="s">
        <v>3</v>
      </c>
      <c r="C140" s="22" t="s">
        <v>4</v>
      </c>
      <c r="D140" s="22"/>
      <c r="E140" s="22">
        <v>200</v>
      </c>
      <c r="F140" s="22"/>
      <c r="G140" s="22">
        <v>0.2</v>
      </c>
      <c r="H140" s="22"/>
      <c r="I140" s="22"/>
      <c r="J140" s="22"/>
      <c r="K140" s="22">
        <v>0</v>
      </c>
      <c r="L140" s="22"/>
      <c r="M140" s="5">
        <v>14</v>
      </c>
      <c r="N140" s="22">
        <v>28</v>
      </c>
      <c r="O140" s="22"/>
      <c r="P140" s="22">
        <v>0</v>
      </c>
      <c r="Q140" s="22"/>
      <c r="R140" s="5">
        <v>150</v>
      </c>
      <c r="S140" s="22">
        <v>0.15</v>
      </c>
      <c r="T140" s="22"/>
      <c r="U140" s="5">
        <v>0</v>
      </c>
      <c r="V140" s="5">
        <v>10.5</v>
      </c>
      <c r="W140" s="5">
        <v>21</v>
      </c>
      <c r="X140" s="22">
        <v>0</v>
      </c>
      <c r="Y140" s="22"/>
      <c r="Z140" s="2"/>
    </row>
    <row r="141" spans="1:26" x14ac:dyDescent="0.25">
      <c r="A141" s="22"/>
      <c r="B141" s="5" t="s">
        <v>5</v>
      </c>
      <c r="C141" s="22" t="s">
        <v>22</v>
      </c>
      <c r="D141" s="22"/>
      <c r="E141" s="30">
        <v>30</v>
      </c>
      <c r="F141" s="30"/>
      <c r="G141" s="22">
        <v>0</v>
      </c>
      <c r="H141" s="22"/>
      <c r="I141" s="22"/>
      <c r="J141" s="22"/>
      <c r="K141" s="22">
        <v>4.0999999999999996</v>
      </c>
      <c r="L141" s="22"/>
      <c r="M141" s="5">
        <v>0.05</v>
      </c>
      <c r="N141" s="22">
        <v>37.5</v>
      </c>
      <c r="O141" s="22"/>
      <c r="P141" s="22">
        <v>0</v>
      </c>
      <c r="Q141" s="22"/>
      <c r="R141" s="5">
        <v>30</v>
      </c>
      <c r="S141" s="22">
        <v>0</v>
      </c>
      <c r="T141" s="22"/>
      <c r="U141" s="5">
        <v>4.0999999999999996</v>
      </c>
      <c r="V141" s="5">
        <v>0.05</v>
      </c>
      <c r="W141" s="5">
        <v>37.5</v>
      </c>
      <c r="X141" s="22">
        <v>0</v>
      </c>
      <c r="Y141" s="22"/>
      <c r="Z141" s="2"/>
    </row>
    <row r="142" spans="1:26" x14ac:dyDescent="0.25">
      <c r="A142" s="22"/>
      <c r="B142" s="30"/>
      <c r="C142" s="50" t="s">
        <v>14</v>
      </c>
      <c r="D142" s="50"/>
      <c r="E142" s="50">
        <f>SUM(E139:E141)</f>
        <v>430</v>
      </c>
      <c r="F142" s="50"/>
      <c r="G142" s="43">
        <f>SUM(G139:G141)</f>
        <v>6.12</v>
      </c>
      <c r="H142" s="50"/>
      <c r="I142" s="50"/>
      <c r="J142" s="50"/>
      <c r="K142" s="50">
        <f>SUM(K139:K141)</f>
        <v>9.5599999999999987</v>
      </c>
      <c r="L142" s="50"/>
      <c r="M142" s="38">
        <f>SUM(M139:M141)</f>
        <v>31.13</v>
      </c>
      <c r="N142" s="50">
        <f>SUM(N139:N141)</f>
        <v>207.7</v>
      </c>
      <c r="O142" s="50"/>
      <c r="P142" s="50">
        <f>SUM(P139:P141)</f>
        <v>0.9</v>
      </c>
      <c r="Q142" s="50"/>
      <c r="R142" s="38">
        <f>SUM(R139:R141)</f>
        <v>330</v>
      </c>
      <c r="S142" s="50">
        <f>SUM(S139:S141)</f>
        <v>4.5900000000000007</v>
      </c>
      <c r="T142" s="50"/>
      <c r="U142" s="38">
        <f>SUM(U139:U141)</f>
        <v>8.19</v>
      </c>
      <c r="V142" s="38">
        <f>SUM(V139:V141)</f>
        <v>22.63</v>
      </c>
      <c r="W142" s="38">
        <f>SUM(W139:W141)</f>
        <v>165.15</v>
      </c>
      <c r="X142" s="50">
        <f>SUM(X139:X141)</f>
        <v>0.67</v>
      </c>
      <c r="Y142" s="50"/>
      <c r="Z142" s="49"/>
    </row>
    <row r="143" spans="1:26" x14ac:dyDescent="0.25">
      <c r="A143" s="22"/>
      <c r="B143" s="31"/>
      <c r="C143" s="50"/>
      <c r="D143" s="50"/>
      <c r="E143" s="50"/>
      <c r="F143" s="50"/>
      <c r="G143" s="43"/>
      <c r="H143" s="50"/>
      <c r="I143" s="50"/>
      <c r="J143" s="50"/>
      <c r="K143" s="50"/>
      <c r="L143" s="50"/>
      <c r="M143" s="39"/>
      <c r="N143" s="50"/>
      <c r="O143" s="50"/>
      <c r="P143" s="50"/>
      <c r="Q143" s="50"/>
      <c r="R143" s="39"/>
      <c r="S143" s="50"/>
      <c r="T143" s="50"/>
      <c r="U143" s="39"/>
      <c r="V143" s="39"/>
      <c r="W143" s="39"/>
      <c r="X143" s="50"/>
      <c r="Y143" s="50"/>
      <c r="Z143" s="49"/>
    </row>
    <row r="144" spans="1:26" ht="15" customHeight="1" x14ac:dyDescent="0.25">
      <c r="A144" s="22" t="s">
        <v>6</v>
      </c>
      <c r="B144" s="22" t="s">
        <v>51</v>
      </c>
      <c r="C144" s="22" t="s">
        <v>74</v>
      </c>
      <c r="D144" s="22"/>
      <c r="E144" s="31">
        <v>30</v>
      </c>
      <c r="F144" s="31"/>
      <c r="G144" s="22">
        <v>0.43</v>
      </c>
      <c r="H144" s="22"/>
      <c r="I144" s="22"/>
      <c r="J144" s="22"/>
      <c r="K144" s="22">
        <v>1.83</v>
      </c>
      <c r="L144" s="22"/>
      <c r="M144" s="22">
        <v>2</v>
      </c>
      <c r="N144" s="22">
        <v>26.22</v>
      </c>
      <c r="O144" s="22"/>
      <c r="P144" s="22">
        <v>2.5499999999999998</v>
      </c>
      <c r="Q144" s="22"/>
      <c r="R144" s="22">
        <v>30</v>
      </c>
      <c r="S144" s="22">
        <v>0.43</v>
      </c>
      <c r="T144" s="22"/>
      <c r="U144" s="22">
        <v>1.83</v>
      </c>
      <c r="V144" s="22">
        <v>2</v>
      </c>
      <c r="W144" s="22">
        <v>26.22</v>
      </c>
      <c r="X144" s="22">
        <v>2.5499999999999998</v>
      </c>
      <c r="Y144" s="22"/>
      <c r="Z144" s="51"/>
    </row>
    <row r="145" spans="1:26" x14ac:dyDescent="0.25">
      <c r="A145" s="22"/>
      <c r="B145" s="22"/>
      <c r="C145" s="22" t="s">
        <v>75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51"/>
    </row>
    <row r="146" spans="1:26" x14ac:dyDescent="0.25">
      <c r="A146" s="22"/>
      <c r="B146" s="5" t="s">
        <v>41</v>
      </c>
      <c r="C146" s="22" t="s">
        <v>52</v>
      </c>
      <c r="D146" s="22"/>
      <c r="E146" s="22">
        <v>218</v>
      </c>
      <c r="F146" s="22"/>
      <c r="G146" s="22">
        <v>1.4</v>
      </c>
      <c r="H146" s="22"/>
      <c r="I146" s="22"/>
      <c r="J146" s="22"/>
      <c r="K146" s="22">
        <v>3.91</v>
      </c>
      <c r="L146" s="22"/>
      <c r="M146" s="5">
        <v>6.79</v>
      </c>
      <c r="N146" s="22">
        <v>67.8</v>
      </c>
      <c r="O146" s="22"/>
      <c r="P146" s="22">
        <v>14.77</v>
      </c>
      <c r="Q146" s="22"/>
      <c r="R146" s="5">
        <v>165</v>
      </c>
      <c r="S146" s="22">
        <v>1.05</v>
      </c>
      <c r="T146" s="22"/>
      <c r="U146" s="5">
        <v>2.9</v>
      </c>
      <c r="V146" s="5">
        <v>5.0999999999999996</v>
      </c>
      <c r="W146" s="5">
        <v>50.8</v>
      </c>
      <c r="X146" s="22">
        <v>11.1</v>
      </c>
      <c r="Y146" s="22"/>
      <c r="Z146" s="2"/>
    </row>
    <row r="147" spans="1:26" x14ac:dyDescent="0.25">
      <c r="A147" s="22"/>
      <c r="B147" s="5" t="s">
        <v>33</v>
      </c>
      <c r="C147" s="27" t="s">
        <v>77</v>
      </c>
      <c r="D147" s="27"/>
      <c r="E147" s="22">
        <v>170</v>
      </c>
      <c r="F147" s="22"/>
      <c r="G147" s="22">
        <v>20.8</v>
      </c>
      <c r="H147" s="22"/>
      <c r="I147" s="22"/>
      <c r="J147" s="22"/>
      <c r="K147" s="22">
        <v>5.33</v>
      </c>
      <c r="L147" s="22"/>
      <c r="M147" s="5">
        <v>18.5</v>
      </c>
      <c r="N147" s="22">
        <v>205</v>
      </c>
      <c r="O147" s="22"/>
      <c r="P147" s="22">
        <v>7.26</v>
      </c>
      <c r="Q147" s="22"/>
      <c r="R147" s="5">
        <v>150</v>
      </c>
      <c r="S147" s="22"/>
      <c r="T147" s="22"/>
      <c r="U147" s="5"/>
      <c r="V147" s="5"/>
      <c r="W147" s="5"/>
      <c r="X147" s="22"/>
      <c r="Y147" s="22"/>
      <c r="Z147" s="2"/>
    </row>
    <row r="148" spans="1:26" x14ac:dyDescent="0.25">
      <c r="A148" s="22"/>
      <c r="B148" s="5" t="s">
        <v>11</v>
      </c>
      <c r="C148" s="22" t="s">
        <v>12</v>
      </c>
      <c r="D148" s="22"/>
      <c r="E148" s="22">
        <v>200</v>
      </c>
      <c r="F148" s="22"/>
      <c r="G148" s="22">
        <v>0.04</v>
      </c>
      <c r="H148" s="22"/>
      <c r="I148" s="22"/>
      <c r="J148" s="22"/>
      <c r="K148" s="22">
        <v>0</v>
      </c>
      <c r="L148" s="22"/>
      <c r="M148" s="5">
        <v>24.76</v>
      </c>
      <c r="N148" s="22">
        <v>94.2</v>
      </c>
      <c r="O148" s="22"/>
      <c r="P148" s="22">
        <v>1.08</v>
      </c>
      <c r="Q148" s="22"/>
      <c r="R148" s="5">
        <v>150</v>
      </c>
      <c r="S148" s="22">
        <v>0.03</v>
      </c>
      <c r="T148" s="22"/>
      <c r="U148" s="5">
        <v>0</v>
      </c>
      <c r="V148" s="5">
        <v>18.75</v>
      </c>
      <c r="W148" s="5">
        <v>70.650000000000006</v>
      </c>
      <c r="X148" s="22">
        <v>0.81</v>
      </c>
      <c r="Y148" s="22"/>
      <c r="Z148" s="2"/>
    </row>
    <row r="149" spans="1:26" x14ac:dyDescent="0.25">
      <c r="A149" s="22"/>
      <c r="B149" s="5"/>
      <c r="C149" s="22" t="s">
        <v>13</v>
      </c>
      <c r="D149" s="22"/>
      <c r="E149" s="22">
        <v>25</v>
      </c>
      <c r="F149" s="22"/>
      <c r="G149" s="22">
        <v>1.5</v>
      </c>
      <c r="H149" s="22"/>
      <c r="I149" s="22"/>
      <c r="J149" s="22"/>
      <c r="K149" s="22">
        <v>2.5</v>
      </c>
      <c r="L149" s="22"/>
      <c r="M149" s="5">
        <v>11</v>
      </c>
      <c r="N149" s="22">
        <v>47.5</v>
      </c>
      <c r="O149" s="22"/>
      <c r="P149" s="22">
        <v>0</v>
      </c>
      <c r="Q149" s="22"/>
      <c r="R149" s="5">
        <v>25</v>
      </c>
      <c r="S149" s="22">
        <v>1.5</v>
      </c>
      <c r="T149" s="22"/>
      <c r="U149" s="5">
        <v>2.5</v>
      </c>
      <c r="V149" s="5">
        <v>11</v>
      </c>
      <c r="W149" s="5">
        <v>47.5</v>
      </c>
      <c r="X149" s="22">
        <v>0</v>
      </c>
      <c r="Y149" s="22"/>
      <c r="Z149" s="2"/>
    </row>
    <row r="150" spans="1:26" x14ac:dyDescent="0.25">
      <c r="A150" s="22"/>
      <c r="B150" s="22"/>
      <c r="C150" s="50" t="s">
        <v>14</v>
      </c>
      <c r="D150" s="50"/>
      <c r="E150" s="50">
        <f>SUM(E144:E149)</f>
        <v>643</v>
      </c>
      <c r="F150" s="50"/>
      <c r="G150" s="50">
        <f>SUM(G144:G149)</f>
        <v>24.169999999999998</v>
      </c>
      <c r="H150" s="50"/>
      <c r="I150" s="50"/>
      <c r="J150" s="50"/>
      <c r="K150" s="50">
        <f>SUM(K144:K149)</f>
        <v>13.57</v>
      </c>
      <c r="L150" s="50"/>
      <c r="M150" s="50">
        <f>SUM(M144:M149)</f>
        <v>63.05</v>
      </c>
      <c r="N150" s="50">
        <f>SUM(N144:N149)</f>
        <v>440.71999999999997</v>
      </c>
      <c r="O150" s="50"/>
      <c r="P150" s="50">
        <f>SUM(P144:P149)</f>
        <v>25.659999999999997</v>
      </c>
      <c r="Q150" s="50"/>
      <c r="R150" s="50">
        <f>SUM(R144:R149)</f>
        <v>520</v>
      </c>
      <c r="S150" s="50">
        <f>SUM(S144:S149)</f>
        <v>3.01</v>
      </c>
      <c r="T150" s="50"/>
      <c r="U150" s="50">
        <f>SUM(U144:U149)</f>
        <v>7.23</v>
      </c>
      <c r="V150" s="50">
        <f>SUM(V144:V149)</f>
        <v>36.85</v>
      </c>
      <c r="W150" s="50">
        <f>SUM(W144:W149)</f>
        <v>195.17000000000002</v>
      </c>
      <c r="X150" s="50">
        <f>SUM(X144:X149)</f>
        <v>14.459999999999999</v>
      </c>
      <c r="Y150" s="50"/>
      <c r="Z150" s="51"/>
    </row>
    <row r="151" spans="1:26" x14ac:dyDescent="0.25">
      <c r="A151" s="22"/>
      <c r="B151" s="22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</row>
    <row r="152" spans="1:26" x14ac:dyDescent="0.25">
      <c r="A152" s="22" t="s">
        <v>15</v>
      </c>
      <c r="B152" s="5" t="s">
        <v>88</v>
      </c>
      <c r="C152" s="27" t="s">
        <v>89</v>
      </c>
      <c r="D152" s="27"/>
      <c r="E152" s="22">
        <v>60</v>
      </c>
      <c r="F152" s="22"/>
      <c r="G152" s="22">
        <v>3.5</v>
      </c>
      <c r="H152" s="22"/>
      <c r="I152" s="22"/>
      <c r="J152" s="22"/>
      <c r="K152" s="22">
        <v>0.66</v>
      </c>
      <c r="L152" s="22"/>
      <c r="M152" s="5">
        <v>34.770000000000003</v>
      </c>
      <c r="N152" s="22">
        <v>187</v>
      </c>
      <c r="O152" s="22"/>
      <c r="P152" s="22">
        <v>0.03</v>
      </c>
      <c r="Q152" s="22"/>
      <c r="R152" s="5">
        <v>50</v>
      </c>
      <c r="S152" s="22">
        <v>2.9</v>
      </c>
      <c r="T152" s="22"/>
      <c r="U152" s="5">
        <v>0.55000000000000004</v>
      </c>
      <c r="V152" s="5">
        <v>28.77</v>
      </c>
      <c r="W152" s="5">
        <v>155.80000000000001</v>
      </c>
      <c r="X152" s="22">
        <v>2.5000000000000001E-2</v>
      </c>
      <c r="Y152" s="22"/>
      <c r="Z152" s="2"/>
    </row>
    <row r="153" spans="1:26" x14ac:dyDescent="0.25">
      <c r="A153" s="22"/>
      <c r="B153" s="5" t="s">
        <v>17</v>
      </c>
      <c r="C153" s="22" t="s">
        <v>18</v>
      </c>
      <c r="D153" s="22"/>
      <c r="E153" s="22">
        <v>150</v>
      </c>
      <c r="F153" s="22"/>
      <c r="G153" s="22">
        <v>0.7</v>
      </c>
      <c r="H153" s="22"/>
      <c r="I153" s="22"/>
      <c r="J153" s="22"/>
      <c r="K153" s="22">
        <v>0</v>
      </c>
      <c r="L153" s="22"/>
      <c r="M153" s="5">
        <v>15.15</v>
      </c>
      <c r="N153" s="22">
        <v>64</v>
      </c>
      <c r="O153" s="22"/>
      <c r="P153" s="22">
        <v>3</v>
      </c>
      <c r="Q153" s="22"/>
      <c r="R153" s="5">
        <v>100</v>
      </c>
      <c r="S153" s="22">
        <v>0.4</v>
      </c>
      <c r="T153" s="22"/>
      <c r="U153" s="5">
        <v>0</v>
      </c>
      <c r="V153" s="5">
        <v>10.1</v>
      </c>
      <c r="W153" s="5">
        <v>42.6</v>
      </c>
      <c r="X153" s="22">
        <v>2</v>
      </c>
      <c r="Y153" s="22"/>
      <c r="Z153" s="2"/>
    </row>
    <row r="154" spans="1:26" x14ac:dyDescent="0.25">
      <c r="A154" s="22"/>
      <c r="B154" s="22"/>
      <c r="C154" s="50" t="s">
        <v>14</v>
      </c>
      <c r="D154" s="50"/>
      <c r="E154" s="50">
        <f>SUM(E152:E153)</f>
        <v>210</v>
      </c>
      <c r="F154" s="50"/>
      <c r="G154" s="50">
        <f>SUM(G152:G153)</f>
        <v>4.2</v>
      </c>
      <c r="H154" s="50"/>
      <c r="I154" s="50"/>
      <c r="J154" s="50"/>
      <c r="K154" s="50">
        <f>SUM(K152:K153)</f>
        <v>0.66</v>
      </c>
      <c r="L154" s="50"/>
      <c r="M154" s="50">
        <f>SUM(M152:M153)</f>
        <v>49.92</v>
      </c>
      <c r="N154" s="50">
        <f>SUM(N152:N153)</f>
        <v>251</v>
      </c>
      <c r="O154" s="50"/>
      <c r="P154" s="50">
        <f>SUM(P152:P153)</f>
        <v>3.03</v>
      </c>
      <c r="Q154" s="50"/>
      <c r="R154" s="50">
        <f>SUM(R152:R153)</f>
        <v>150</v>
      </c>
      <c r="S154" s="50">
        <f>SUM(S152:S153)</f>
        <v>3.3</v>
      </c>
      <c r="T154" s="50"/>
      <c r="U154" s="50">
        <f>SUM(U152:U153)</f>
        <v>0.55000000000000004</v>
      </c>
      <c r="V154" s="50">
        <f>SUM(V152:V153)</f>
        <v>38.869999999999997</v>
      </c>
      <c r="W154" s="50">
        <f>SUM(W152:W153)</f>
        <v>198.4</v>
      </c>
      <c r="X154" s="50">
        <f>SUM(X152:X153)</f>
        <v>2.0249999999999999</v>
      </c>
      <c r="Y154" s="50"/>
      <c r="Z154" s="51"/>
    </row>
    <row r="155" spans="1:26" x14ac:dyDescent="0.25">
      <c r="A155" s="22"/>
      <c r="B155" s="22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</row>
    <row r="156" spans="1:26" x14ac:dyDescent="0.25">
      <c r="A156" s="14" t="s">
        <v>19</v>
      </c>
      <c r="B156" s="12"/>
      <c r="C156" s="50"/>
      <c r="D156" s="50"/>
      <c r="E156" s="50">
        <f>SUM(E142:E143,E150:E151,E154:E155)</f>
        <v>1283</v>
      </c>
      <c r="F156" s="50"/>
      <c r="G156" s="50">
        <f>SUM(G142:G143,G150:G151,G154:G155)</f>
        <v>34.49</v>
      </c>
      <c r="H156" s="50"/>
      <c r="I156" s="50"/>
      <c r="J156" s="50"/>
      <c r="K156" s="50">
        <f>SUM(K154:K155,K150:K151,K142:K143)</f>
        <v>23.79</v>
      </c>
      <c r="L156" s="50"/>
      <c r="M156" s="12">
        <f>SUM(M154:M155,M150:M151,M142:M143)</f>
        <v>144.1</v>
      </c>
      <c r="N156" s="50">
        <f>SUM(N154:N155,N150:N151,N142:N143)</f>
        <v>899.42000000000007</v>
      </c>
      <c r="O156" s="50"/>
      <c r="P156" s="50">
        <f>SUM(P142:P143,P150:P151,P154:P155)</f>
        <v>29.589999999999996</v>
      </c>
      <c r="Q156" s="50"/>
      <c r="R156" s="12">
        <f>SUM(R154:R155,R150:R151,R142:R143)</f>
        <v>1000</v>
      </c>
      <c r="S156" s="50">
        <f>SUM(S154:S155,S150:S151,S142:S143)</f>
        <v>10.9</v>
      </c>
      <c r="T156" s="50"/>
      <c r="U156" s="12">
        <f>SUM(U154:U155,U150:U151,U142:U143)</f>
        <v>15.969999999999999</v>
      </c>
      <c r="V156" s="12">
        <f>SUM(V154:V155,V150:V151,V142:V143)</f>
        <v>98.35</v>
      </c>
      <c r="W156" s="12">
        <f>SUM(W154:W155,W150:W151,W142:W143)</f>
        <v>558.72</v>
      </c>
      <c r="X156" s="50">
        <f>SUM(X154:X155,X150:X151,X142:X143)</f>
        <v>17.155000000000001</v>
      </c>
      <c r="Y156" s="50"/>
      <c r="Z156" s="2"/>
    </row>
    <row r="157" spans="1:26" x14ac:dyDescent="0.25">
      <c r="A157" s="58" t="s">
        <v>53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1"/>
    </row>
    <row r="158" spans="1:26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1"/>
    </row>
    <row r="159" spans="1:26" x14ac:dyDescent="0.25">
      <c r="A159" s="22" t="s">
        <v>54</v>
      </c>
      <c r="B159" s="5" t="s">
        <v>96</v>
      </c>
      <c r="C159" s="22" t="s">
        <v>97</v>
      </c>
      <c r="D159" s="22"/>
      <c r="E159" s="22">
        <v>110</v>
      </c>
      <c r="F159" s="22"/>
      <c r="G159" s="22">
        <v>18.690000000000001</v>
      </c>
      <c r="H159" s="22"/>
      <c r="I159" s="22"/>
      <c r="J159" s="22"/>
      <c r="K159" s="22">
        <v>12.67</v>
      </c>
      <c r="L159" s="22"/>
      <c r="M159" s="5">
        <v>11.4</v>
      </c>
      <c r="N159" s="22">
        <v>23.4</v>
      </c>
      <c r="O159" s="22"/>
      <c r="P159" s="22">
        <v>0.25</v>
      </c>
      <c r="Q159" s="22"/>
      <c r="R159" s="5">
        <v>60</v>
      </c>
      <c r="S159" s="22">
        <v>9.34</v>
      </c>
      <c r="T159" s="22"/>
      <c r="U159" s="5">
        <v>6.33</v>
      </c>
      <c r="V159" s="5">
        <v>5.7</v>
      </c>
      <c r="W159" s="5">
        <v>117</v>
      </c>
      <c r="X159" s="22">
        <v>0.12</v>
      </c>
      <c r="Y159" s="22"/>
      <c r="Z159" s="2"/>
    </row>
    <row r="160" spans="1:26" x14ac:dyDescent="0.25">
      <c r="A160" s="22"/>
      <c r="B160" s="5" t="s">
        <v>3</v>
      </c>
      <c r="C160" s="22" t="s">
        <v>4</v>
      </c>
      <c r="D160" s="22"/>
      <c r="E160" s="22">
        <v>200</v>
      </c>
      <c r="F160" s="22"/>
      <c r="G160" s="22">
        <v>0.2</v>
      </c>
      <c r="H160" s="22"/>
      <c r="I160" s="22"/>
      <c r="J160" s="22"/>
      <c r="K160" s="22">
        <v>0</v>
      </c>
      <c r="L160" s="22"/>
      <c r="M160" s="5">
        <v>14</v>
      </c>
      <c r="N160" s="22">
        <v>28</v>
      </c>
      <c r="O160" s="22"/>
      <c r="P160" s="22">
        <v>0</v>
      </c>
      <c r="Q160" s="22"/>
      <c r="R160" s="5">
        <v>150</v>
      </c>
      <c r="S160" s="22">
        <v>0.15</v>
      </c>
      <c r="T160" s="22"/>
      <c r="U160" s="5">
        <v>0</v>
      </c>
      <c r="V160" s="5">
        <v>10.5</v>
      </c>
      <c r="W160" s="5">
        <v>21</v>
      </c>
      <c r="X160" s="22">
        <v>0</v>
      </c>
      <c r="Y160" s="22"/>
      <c r="Z160" s="2"/>
    </row>
    <row r="161" spans="1:26" x14ac:dyDescent="0.25">
      <c r="A161" s="22"/>
      <c r="B161" s="5" t="s">
        <v>5</v>
      </c>
      <c r="C161" s="22" t="s">
        <v>22</v>
      </c>
      <c r="D161" s="22"/>
      <c r="E161" s="22">
        <v>30</v>
      </c>
      <c r="F161" s="22"/>
      <c r="G161" s="22">
        <v>0</v>
      </c>
      <c r="H161" s="22"/>
      <c r="I161" s="22"/>
      <c r="J161" s="22"/>
      <c r="K161" s="22">
        <v>4.0999999999999996</v>
      </c>
      <c r="L161" s="22"/>
      <c r="M161" s="5">
        <v>0.05</v>
      </c>
      <c r="N161" s="22">
        <v>37.5</v>
      </c>
      <c r="O161" s="22"/>
      <c r="P161" s="22">
        <v>0</v>
      </c>
      <c r="Q161" s="22"/>
      <c r="R161" s="5">
        <v>30</v>
      </c>
      <c r="S161" s="22">
        <v>0</v>
      </c>
      <c r="T161" s="22"/>
      <c r="U161" s="5">
        <v>4.0999999999999996</v>
      </c>
      <c r="V161" s="5">
        <v>0.05</v>
      </c>
      <c r="W161" s="5">
        <v>37.5</v>
      </c>
      <c r="X161" s="22">
        <v>0</v>
      </c>
      <c r="Y161" s="22"/>
      <c r="Z161" s="2"/>
    </row>
    <row r="162" spans="1:26" x14ac:dyDescent="0.25">
      <c r="A162" s="22"/>
      <c r="B162" s="22"/>
      <c r="C162" s="50" t="s">
        <v>14</v>
      </c>
      <c r="D162" s="50"/>
      <c r="E162" s="50">
        <f>SUM(E159:E161)</f>
        <v>340</v>
      </c>
      <c r="F162" s="50"/>
      <c r="G162" s="50">
        <f>SUM(G159:G161)</f>
        <v>18.89</v>
      </c>
      <c r="H162" s="50"/>
      <c r="I162" s="50"/>
      <c r="J162" s="50"/>
      <c r="K162" s="50">
        <f>SUM(K159:K161)</f>
        <v>16.77</v>
      </c>
      <c r="L162" s="50"/>
      <c r="M162" s="50">
        <f>SUM(M159:M161)</f>
        <v>25.45</v>
      </c>
      <c r="N162" s="50">
        <f>SUM(N159:N161)</f>
        <v>88.9</v>
      </c>
      <c r="O162" s="50"/>
      <c r="P162" s="50">
        <f>SUM(P159:P161)</f>
        <v>0.25</v>
      </c>
      <c r="Q162" s="50"/>
      <c r="R162" s="50">
        <f>SUM(R159:R161)</f>
        <v>240</v>
      </c>
      <c r="S162" s="50">
        <f>SUM(S159:S161)</f>
        <v>9.49</v>
      </c>
      <c r="T162" s="50"/>
      <c r="U162" s="50">
        <f>SUM(U159:U161)</f>
        <v>10.43</v>
      </c>
      <c r="V162" s="50">
        <f>SUM(V159:V161)</f>
        <v>16.25</v>
      </c>
      <c r="W162" s="50">
        <f>SUM(W159:W161)</f>
        <v>175.5</v>
      </c>
      <c r="X162" s="50">
        <f>SUM(X159:X161)</f>
        <v>0.12</v>
      </c>
      <c r="Y162" s="50"/>
      <c r="Z162" s="51"/>
    </row>
    <row r="163" spans="1:26" x14ac:dyDescent="0.25">
      <c r="A163" s="22"/>
      <c r="B163" s="22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</row>
    <row r="164" spans="1:26" x14ac:dyDescent="0.25">
      <c r="A164" s="22" t="s">
        <v>6</v>
      </c>
      <c r="B164" s="5" t="s">
        <v>69</v>
      </c>
      <c r="C164" s="22" t="s">
        <v>70</v>
      </c>
      <c r="D164" s="22"/>
      <c r="E164" s="22">
        <v>40</v>
      </c>
      <c r="F164" s="22"/>
      <c r="G164" s="22">
        <v>0.56000000000000005</v>
      </c>
      <c r="H164" s="22"/>
      <c r="I164" s="22"/>
      <c r="J164" s="22"/>
      <c r="K164" s="22">
        <v>2.0299999999999998</v>
      </c>
      <c r="L164" s="22"/>
      <c r="M164" s="5">
        <v>3.6</v>
      </c>
      <c r="N164" s="22">
        <v>34.96</v>
      </c>
      <c r="O164" s="22"/>
      <c r="P164" s="22">
        <v>12.97</v>
      </c>
      <c r="Q164" s="22"/>
      <c r="R164" s="5">
        <v>30</v>
      </c>
      <c r="S164" s="22">
        <v>0.42</v>
      </c>
      <c r="T164" s="22"/>
      <c r="U164" s="5">
        <v>1.52</v>
      </c>
      <c r="V164" s="5">
        <v>2.7</v>
      </c>
      <c r="W164" s="5">
        <v>26.22</v>
      </c>
      <c r="X164" s="22">
        <v>9.73</v>
      </c>
      <c r="Y164" s="22"/>
      <c r="Z164" s="2"/>
    </row>
    <row r="165" spans="1:26" ht="30" customHeight="1" x14ac:dyDescent="0.25">
      <c r="A165" s="22"/>
      <c r="B165" s="5" t="s">
        <v>7</v>
      </c>
      <c r="C165" s="22" t="s">
        <v>37</v>
      </c>
      <c r="D165" s="22"/>
      <c r="E165" s="22">
        <v>218</v>
      </c>
      <c r="F165" s="22"/>
      <c r="G165" s="22">
        <v>1.45</v>
      </c>
      <c r="H165" s="22"/>
      <c r="I165" s="22"/>
      <c r="J165" s="22"/>
      <c r="K165" s="22">
        <v>3.93</v>
      </c>
      <c r="L165" s="22"/>
      <c r="M165" s="5">
        <v>100.2</v>
      </c>
      <c r="N165" s="22">
        <v>82</v>
      </c>
      <c r="O165" s="22"/>
      <c r="P165" s="22">
        <v>14.77</v>
      </c>
      <c r="Q165" s="22"/>
      <c r="R165" s="5">
        <v>165</v>
      </c>
      <c r="S165" s="22">
        <v>1.08</v>
      </c>
      <c r="T165" s="22"/>
      <c r="U165" s="5">
        <v>3.68</v>
      </c>
      <c r="V165" s="5">
        <v>75.150000000000006</v>
      </c>
      <c r="W165" s="5">
        <v>61.5</v>
      </c>
      <c r="X165" s="22">
        <v>11.1</v>
      </c>
      <c r="Y165" s="22"/>
      <c r="Z165" s="2"/>
    </row>
    <row r="166" spans="1:26" x14ac:dyDescent="0.25">
      <c r="A166" s="22"/>
      <c r="B166" s="5" t="s">
        <v>8</v>
      </c>
      <c r="C166" s="22" t="s">
        <v>66</v>
      </c>
      <c r="D166" s="22"/>
      <c r="E166" s="22">
        <v>150</v>
      </c>
      <c r="F166" s="22"/>
      <c r="G166" s="22">
        <v>3.72</v>
      </c>
      <c r="H166" s="22"/>
      <c r="I166" s="22"/>
      <c r="J166" s="22"/>
      <c r="K166" s="22">
        <v>4.16</v>
      </c>
      <c r="L166" s="22"/>
      <c r="M166" s="5">
        <v>38.72</v>
      </c>
      <c r="N166" s="22">
        <v>207</v>
      </c>
      <c r="O166" s="22"/>
      <c r="P166" s="22">
        <v>6.1</v>
      </c>
      <c r="Q166" s="22"/>
      <c r="R166" s="5">
        <v>120</v>
      </c>
      <c r="S166" s="22">
        <v>2.97</v>
      </c>
      <c r="T166" s="22"/>
      <c r="U166" s="5">
        <v>3.3</v>
      </c>
      <c r="V166" s="5">
        <v>30.97</v>
      </c>
      <c r="W166" s="5">
        <v>165.6</v>
      </c>
      <c r="X166" s="22">
        <v>4.88</v>
      </c>
      <c r="Y166" s="22"/>
      <c r="Z166" s="2"/>
    </row>
    <row r="167" spans="1:26" ht="30" customHeight="1" x14ac:dyDescent="0.25">
      <c r="A167" s="22"/>
      <c r="B167" s="5" t="s">
        <v>9</v>
      </c>
      <c r="C167" s="22" t="s">
        <v>10</v>
      </c>
      <c r="D167" s="22"/>
      <c r="E167" s="22">
        <v>90</v>
      </c>
      <c r="F167" s="22"/>
      <c r="G167" s="22">
        <v>8.8699999999999992</v>
      </c>
      <c r="H167" s="22"/>
      <c r="I167" s="22"/>
      <c r="J167" s="22"/>
      <c r="K167" s="22">
        <v>9.83</v>
      </c>
      <c r="L167" s="22"/>
      <c r="M167" s="5">
        <v>11.24</v>
      </c>
      <c r="N167" s="22">
        <v>171</v>
      </c>
      <c r="O167" s="22"/>
      <c r="P167" s="22">
        <v>0.84</v>
      </c>
      <c r="Q167" s="22"/>
      <c r="R167" s="5">
        <v>75</v>
      </c>
      <c r="S167" s="22">
        <v>7.39</v>
      </c>
      <c r="T167" s="22"/>
      <c r="U167" s="5">
        <v>8.19</v>
      </c>
      <c r="V167" s="5">
        <v>9.3699999999999992</v>
      </c>
      <c r="W167" s="5">
        <v>142.5</v>
      </c>
      <c r="X167" s="22">
        <v>0.7</v>
      </c>
      <c r="Y167" s="22"/>
      <c r="Z167" s="2"/>
    </row>
    <row r="168" spans="1:26" x14ac:dyDescent="0.25">
      <c r="A168" s="22"/>
      <c r="B168" s="5" t="s">
        <v>11</v>
      </c>
      <c r="C168" s="22" t="s">
        <v>12</v>
      </c>
      <c r="D168" s="22"/>
      <c r="E168" s="22">
        <v>200</v>
      </c>
      <c r="F168" s="22"/>
      <c r="G168" s="22">
        <v>0.04</v>
      </c>
      <c r="H168" s="22"/>
      <c r="I168" s="22"/>
      <c r="J168" s="22"/>
      <c r="K168" s="22">
        <v>0</v>
      </c>
      <c r="L168" s="22"/>
      <c r="M168" s="5">
        <v>24.76</v>
      </c>
      <c r="N168" s="22">
        <v>94.2</v>
      </c>
      <c r="O168" s="22"/>
      <c r="P168" s="22">
        <v>1.08</v>
      </c>
      <c r="Q168" s="22"/>
      <c r="R168" s="5">
        <v>150</v>
      </c>
      <c r="S168" s="22">
        <v>0.03</v>
      </c>
      <c r="T168" s="22"/>
      <c r="U168" s="5">
        <v>0</v>
      </c>
      <c r="V168" s="5">
        <v>18.75</v>
      </c>
      <c r="W168" s="5">
        <v>70.650000000000006</v>
      </c>
      <c r="X168" s="22">
        <v>0.81</v>
      </c>
      <c r="Y168" s="22"/>
      <c r="Z168" s="2"/>
    </row>
    <row r="169" spans="1:26" x14ac:dyDescent="0.25">
      <c r="A169" s="22"/>
      <c r="B169" s="5"/>
      <c r="C169" s="22" t="s">
        <v>13</v>
      </c>
      <c r="D169" s="22"/>
      <c r="E169" s="22">
        <v>25</v>
      </c>
      <c r="F169" s="22"/>
      <c r="G169" s="22">
        <v>1.5</v>
      </c>
      <c r="H169" s="22"/>
      <c r="I169" s="22"/>
      <c r="J169" s="22"/>
      <c r="K169" s="22">
        <v>2.5</v>
      </c>
      <c r="L169" s="22"/>
      <c r="M169" s="5">
        <v>11</v>
      </c>
      <c r="N169" s="22">
        <v>47.5</v>
      </c>
      <c r="O169" s="22"/>
      <c r="P169" s="22">
        <v>0</v>
      </c>
      <c r="Q169" s="22"/>
      <c r="R169" s="5">
        <v>25</v>
      </c>
      <c r="S169" s="22">
        <v>1.5</v>
      </c>
      <c r="T169" s="22"/>
      <c r="U169" s="5">
        <v>2.5</v>
      </c>
      <c r="V169" s="5">
        <v>11</v>
      </c>
      <c r="W169" s="5">
        <v>47.5</v>
      </c>
      <c r="X169" s="22">
        <v>0</v>
      </c>
      <c r="Y169" s="22"/>
      <c r="Z169" s="2"/>
    </row>
    <row r="170" spans="1:26" x14ac:dyDescent="0.25">
      <c r="A170" s="22"/>
      <c r="B170" s="22"/>
      <c r="C170" s="50" t="s">
        <v>14</v>
      </c>
      <c r="D170" s="50"/>
      <c r="E170" s="50">
        <f>SUM(E164:E169)</f>
        <v>723</v>
      </c>
      <c r="F170" s="50"/>
      <c r="G170" s="50">
        <f>SUM(G164:G169)</f>
        <v>16.14</v>
      </c>
      <c r="H170" s="50"/>
      <c r="I170" s="50"/>
      <c r="J170" s="50"/>
      <c r="K170" s="50">
        <f>SUM(K164:K169)</f>
        <v>22.450000000000003</v>
      </c>
      <c r="L170" s="50"/>
      <c r="M170" s="50">
        <f>SUM(M164:M169)</f>
        <v>189.51999999999998</v>
      </c>
      <c r="N170" s="50">
        <f>SUM(N164:N169)</f>
        <v>636.66000000000008</v>
      </c>
      <c r="O170" s="50"/>
      <c r="P170" s="50">
        <f>SUM(P164:P169)</f>
        <v>35.760000000000005</v>
      </c>
      <c r="Q170" s="50"/>
      <c r="R170" s="50">
        <f>SUM(R164:R169)</f>
        <v>565</v>
      </c>
      <c r="S170" s="50">
        <f>SUM(S164:S169)</f>
        <v>13.389999999999999</v>
      </c>
      <c r="T170" s="50"/>
      <c r="U170" s="50">
        <f>SUM(U164:U169)</f>
        <v>19.189999999999998</v>
      </c>
      <c r="V170" s="50">
        <f>SUM(V164:V169)</f>
        <v>147.94</v>
      </c>
      <c r="W170" s="50">
        <f>SUM(W164:W169)</f>
        <v>513.97</v>
      </c>
      <c r="X170" s="50">
        <f>SUM(X164:X169)</f>
        <v>27.219999999999995</v>
      </c>
      <c r="Y170" s="50"/>
      <c r="Z170" s="51"/>
    </row>
    <row r="171" spans="1:26" x14ac:dyDescent="0.25">
      <c r="A171" s="22"/>
      <c r="B171" s="22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1"/>
    </row>
    <row r="172" spans="1:26" x14ac:dyDescent="0.25">
      <c r="A172" s="22" t="s">
        <v>15</v>
      </c>
      <c r="B172" s="5" t="s">
        <v>21</v>
      </c>
      <c r="C172" s="22" t="s">
        <v>56</v>
      </c>
      <c r="D172" s="22"/>
      <c r="E172" s="22">
        <v>200</v>
      </c>
      <c r="F172" s="22"/>
      <c r="G172" s="22">
        <v>5.8</v>
      </c>
      <c r="H172" s="22"/>
      <c r="I172" s="22"/>
      <c r="J172" s="22"/>
      <c r="K172" s="22">
        <v>5.48</v>
      </c>
      <c r="L172" s="22"/>
      <c r="M172" s="5">
        <v>18.57</v>
      </c>
      <c r="N172" s="22">
        <v>146.80000000000001</v>
      </c>
      <c r="O172" s="22"/>
      <c r="P172" s="22">
        <v>0.91</v>
      </c>
      <c r="Q172" s="22"/>
      <c r="R172" s="5">
        <v>150</v>
      </c>
      <c r="S172" s="22">
        <v>4.3499999999999996</v>
      </c>
      <c r="T172" s="22"/>
      <c r="U172" s="5">
        <v>4.1100000000000003</v>
      </c>
      <c r="V172" s="5">
        <v>13.93</v>
      </c>
      <c r="W172" s="5">
        <v>110.1</v>
      </c>
      <c r="X172" s="22">
        <v>0.68</v>
      </c>
      <c r="Y172" s="22"/>
      <c r="Z172" s="2"/>
    </row>
    <row r="173" spans="1:26" x14ac:dyDescent="0.25">
      <c r="A173" s="22"/>
      <c r="B173" s="5" t="s">
        <v>3</v>
      </c>
      <c r="C173" s="22" t="s">
        <v>98</v>
      </c>
      <c r="D173" s="22"/>
      <c r="E173" s="22">
        <v>200</v>
      </c>
      <c r="F173" s="22"/>
      <c r="G173" s="22">
        <v>0.2</v>
      </c>
      <c r="H173" s="22"/>
      <c r="I173" s="22"/>
      <c r="J173" s="22"/>
      <c r="K173" s="22">
        <v>0</v>
      </c>
      <c r="L173" s="22"/>
      <c r="M173" s="5">
        <v>14</v>
      </c>
      <c r="N173" s="22">
        <v>28</v>
      </c>
      <c r="O173" s="22"/>
      <c r="P173" s="22">
        <v>0</v>
      </c>
      <c r="Q173" s="22"/>
      <c r="R173" s="5">
        <v>150</v>
      </c>
      <c r="S173" s="22">
        <v>0.15</v>
      </c>
      <c r="T173" s="22"/>
      <c r="U173" s="5">
        <v>0</v>
      </c>
      <c r="V173" s="5">
        <v>10.5</v>
      </c>
      <c r="W173" s="5">
        <v>21</v>
      </c>
      <c r="X173" s="22">
        <v>0</v>
      </c>
      <c r="Y173" s="22"/>
      <c r="Z173" s="2"/>
    </row>
    <row r="174" spans="1:26" x14ac:dyDescent="0.25">
      <c r="A174" s="22"/>
      <c r="B174" s="5"/>
      <c r="C174" s="22" t="s">
        <v>35</v>
      </c>
      <c r="D174" s="22"/>
      <c r="E174" s="22">
        <v>25</v>
      </c>
      <c r="F174" s="22"/>
      <c r="G174" s="22">
        <v>1.5</v>
      </c>
      <c r="H174" s="22"/>
      <c r="I174" s="22"/>
      <c r="J174" s="22"/>
      <c r="K174" s="22">
        <v>2.5</v>
      </c>
      <c r="L174" s="22"/>
      <c r="M174" s="5">
        <v>11</v>
      </c>
      <c r="N174" s="22">
        <v>47.5</v>
      </c>
      <c r="O174" s="22"/>
      <c r="P174" s="22">
        <v>0</v>
      </c>
      <c r="Q174" s="22"/>
      <c r="R174" s="5">
        <v>25</v>
      </c>
      <c r="S174" s="22">
        <v>1.5</v>
      </c>
      <c r="T174" s="22"/>
      <c r="U174" s="5">
        <v>2.5</v>
      </c>
      <c r="V174" s="5">
        <v>11</v>
      </c>
      <c r="W174" s="5">
        <v>47.5</v>
      </c>
      <c r="X174" s="22">
        <v>0</v>
      </c>
      <c r="Y174" s="22"/>
      <c r="Z174" s="2"/>
    </row>
    <row r="175" spans="1:26" x14ac:dyDescent="0.25">
      <c r="A175" s="22"/>
      <c r="B175" s="22"/>
      <c r="C175" s="50" t="s">
        <v>14</v>
      </c>
      <c r="D175" s="50"/>
      <c r="E175" s="50">
        <f>SUM(E172:E174)</f>
        <v>425</v>
      </c>
      <c r="F175" s="50"/>
      <c r="G175" s="50">
        <f>SUM(G172:G174)</f>
        <v>7.5</v>
      </c>
      <c r="H175" s="50"/>
      <c r="I175" s="50"/>
      <c r="J175" s="50"/>
      <c r="K175" s="50">
        <f>SUM(K172:K174)</f>
        <v>7.98</v>
      </c>
      <c r="L175" s="50"/>
      <c r="M175" s="50">
        <f>SUM(M172:M174)</f>
        <v>43.57</v>
      </c>
      <c r="N175" s="50">
        <f>SUM(N172:N174)</f>
        <v>222.3</v>
      </c>
      <c r="O175" s="50"/>
      <c r="P175" s="50">
        <f>SUM(P172:P174)</f>
        <v>0.91</v>
      </c>
      <c r="Q175" s="50"/>
      <c r="R175" s="50">
        <f>SUM(R172:R174)</f>
        <v>325</v>
      </c>
      <c r="S175" s="50">
        <f>SUM(S172:S174)</f>
        <v>6</v>
      </c>
      <c r="T175" s="50"/>
      <c r="U175" s="50">
        <f>SUM(U172:U174)</f>
        <v>6.61</v>
      </c>
      <c r="V175" s="50">
        <f>SUM(V172:V174)</f>
        <v>35.43</v>
      </c>
      <c r="W175" s="50">
        <f>SUM(W172:W174)</f>
        <v>178.6</v>
      </c>
      <c r="X175" s="50">
        <f>SUM(X172:X174)</f>
        <v>0.68</v>
      </c>
      <c r="Y175" s="50"/>
      <c r="Z175" s="51"/>
    </row>
    <row r="176" spans="1:26" x14ac:dyDescent="0.25">
      <c r="A176" s="22"/>
      <c r="B176" s="22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1"/>
    </row>
    <row r="177" spans="1:26" x14ac:dyDescent="0.25">
      <c r="A177" s="14" t="s">
        <v>19</v>
      </c>
      <c r="B177" s="12"/>
      <c r="C177" s="50"/>
      <c r="D177" s="50"/>
      <c r="E177" s="50">
        <f>SUM(E175:E176,E170:E171,E162:E163)</f>
        <v>1488</v>
      </c>
      <c r="F177" s="50"/>
      <c r="G177" s="42">
        <f>SUM(G175:G176,G170:G171,G162:G163)</f>
        <v>42.53</v>
      </c>
      <c r="H177" s="44"/>
      <c r="I177" s="44"/>
      <c r="J177" s="43"/>
      <c r="K177" s="50">
        <f>SUM(K175:K176,K170:K171,K162:K163)</f>
        <v>47.2</v>
      </c>
      <c r="L177" s="50"/>
      <c r="M177" s="12">
        <f>SUM(M175:M176,M170:M171,M162:M163)</f>
        <v>258.53999999999996</v>
      </c>
      <c r="N177" s="50">
        <f>SUM(N175:N176,N170:N171,N162:N163)</f>
        <v>947.86</v>
      </c>
      <c r="O177" s="50"/>
      <c r="P177" s="50">
        <f>SUM(P175:P176,P170:P171,P162:P163)</f>
        <v>36.92</v>
      </c>
      <c r="Q177" s="50"/>
      <c r="R177" s="12">
        <f>SUM(R175:R176,R170:R171,R162:R163)</f>
        <v>1130</v>
      </c>
      <c r="S177" s="50">
        <f>SUM(S175:S176,S170:S171,S162:S163)</f>
        <v>28.880000000000003</v>
      </c>
      <c r="T177" s="50"/>
      <c r="U177" s="12">
        <f>SUM(U175:U176,U170:U171,U162:U163)</f>
        <v>36.229999999999997</v>
      </c>
      <c r="V177" s="12">
        <f>SUM(V175:V176,V170:V171,V162:V163)</f>
        <v>199.62</v>
      </c>
      <c r="W177" s="13">
        <f>SUM(W175:W176,W170:W171,W162:W163)</f>
        <v>868.07</v>
      </c>
      <c r="X177" s="50">
        <f>SUM(X175:X176,X170:X171,X162:X163)</f>
        <v>28.019999999999996</v>
      </c>
      <c r="Y177" s="50"/>
      <c r="Z177" s="2"/>
    </row>
    <row r="178" spans="1:26" x14ac:dyDescent="0.25">
      <c r="A178" s="55" t="s">
        <v>55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1"/>
    </row>
    <row r="179" spans="1:26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1"/>
    </row>
    <row r="180" spans="1:26" ht="30" customHeight="1" x14ac:dyDescent="0.25">
      <c r="A180" s="22" t="s">
        <v>1</v>
      </c>
      <c r="B180" s="5" t="s">
        <v>21</v>
      </c>
      <c r="C180" s="22" t="s">
        <v>34</v>
      </c>
      <c r="D180" s="22"/>
      <c r="E180" s="22">
        <v>200</v>
      </c>
      <c r="F180" s="22"/>
      <c r="G180" s="22">
        <v>5.21</v>
      </c>
      <c r="H180" s="22"/>
      <c r="I180" s="22"/>
      <c r="J180" s="22"/>
      <c r="K180" s="22">
        <v>5.08</v>
      </c>
      <c r="L180" s="22"/>
      <c r="M180" s="5">
        <v>16.420000000000002</v>
      </c>
      <c r="N180" s="22">
        <v>132.19999999999999</v>
      </c>
      <c r="O180" s="22"/>
      <c r="P180" s="22">
        <v>0.91</v>
      </c>
      <c r="Q180" s="22"/>
      <c r="R180" s="5">
        <v>150</v>
      </c>
      <c r="S180" s="22">
        <v>3.9</v>
      </c>
      <c r="T180" s="22"/>
      <c r="U180" s="5">
        <v>3.81</v>
      </c>
      <c r="V180" s="5">
        <v>12.31</v>
      </c>
      <c r="W180" s="5">
        <v>99.1</v>
      </c>
      <c r="X180" s="22">
        <v>0.68</v>
      </c>
      <c r="Y180" s="22"/>
      <c r="Z180" s="2"/>
    </row>
    <row r="181" spans="1:26" x14ac:dyDescent="0.25">
      <c r="A181" s="22"/>
      <c r="B181" s="5" t="s">
        <v>3</v>
      </c>
      <c r="C181" s="22" t="s">
        <v>4</v>
      </c>
      <c r="D181" s="22"/>
      <c r="E181" s="22">
        <v>200</v>
      </c>
      <c r="F181" s="22"/>
      <c r="G181" s="22">
        <v>0.2</v>
      </c>
      <c r="H181" s="22"/>
      <c r="I181" s="22"/>
      <c r="J181" s="22"/>
      <c r="K181" s="22">
        <v>0</v>
      </c>
      <c r="L181" s="22"/>
      <c r="M181" s="5">
        <v>14</v>
      </c>
      <c r="N181" s="22">
        <v>28</v>
      </c>
      <c r="O181" s="22"/>
      <c r="P181" s="22">
        <v>0</v>
      </c>
      <c r="Q181" s="22"/>
      <c r="R181" s="5">
        <v>150</v>
      </c>
      <c r="S181" s="22">
        <v>0.15</v>
      </c>
      <c r="T181" s="22"/>
      <c r="U181" s="5">
        <v>0</v>
      </c>
      <c r="V181" s="5">
        <v>10.5</v>
      </c>
      <c r="W181" s="5">
        <v>21</v>
      </c>
      <c r="X181" s="22">
        <v>0</v>
      </c>
      <c r="Y181" s="22"/>
      <c r="Z181" s="2"/>
    </row>
    <row r="182" spans="1:26" ht="30" customHeight="1" x14ac:dyDescent="0.25">
      <c r="A182" s="22"/>
      <c r="B182" s="5" t="s">
        <v>5</v>
      </c>
      <c r="C182" s="22" t="s">
        <v>57</v>
      </c>
      <c r="D182" s="22"/>
      <c r="E182" s="22">
        <v>40</v>
      </c>
      <c r="F182" s="22"/>
      <c r="G182" s="22">
        <v>0</v>
      </c>
      <c r="H182" s="22"/>
      <c r="I182" s="22"/>
      <c r="J182" s="22"/>
      <c r="K182" s="22">
        <v>4.0999999999999996</v>
      </c>
      <c r="L182" s="22"/>
      <c r="M182" s="5">
        <v>0.05</v>
      </c>
      <c r="N182" s="22">
        <v>37.5</v>
      </c>
      <c r="O182" s="22"/>
      <c r="P182" s="22">
        <v>0</v>
      </c>
      <c r="Q182" s="22"/>
      <c r="R182" s="5">
        <v>40</v>
      </c>
      <c r="S182" s="22">
        <v>0</v>
      </c>
      <c r="T182" s="22"/>
      <c r="U182" s="5">
        <v>4.0999999999999996</v>
      </c>
      <c r="V182" s="5">
        <v>0.05</v>
      </c>
      <c r="W182" s="5">
        <v>37.5</v>
      </c>
      <c r="X182" s="22">
        <v>0</v>
      </c>
      <c r="Y182" s="22"/>
      <c r="Z182" s="2"/>
    </row>
    <row r="183" spans="1:26" x14ac:dyDescent="0.25">
      <c r="A183" s="22"/>
      <c r="B183" s="22"/>
      <c r="C183" s="50" t="s">
        <v>14</v>
      </c>
      <c r="D183" s="50"/>
      <c r="E183" s="50">
        <f>SUM(E180:E182)</f>
        <v>440</v>
      </c>
      <c r="F183" s="50"/>
      <c r="G183" s="50">
        <f>SUM(G180:G182)</f>
        <v>5.41</v>
      </c>
      <c r="H183" s="50"/>
      <c r="I183" s="50"/>
      <c r="J183" s="50"/>
      <c r="K183" s="50">
        <f>SUM(K180:K182)</f>
        <v>9.18</v>
      </c>
      <c r="L183" s="50"/>
      <c r="M183" s="50">
        <f>SUM(M180:M182)</f>
        <v>30.470000000000002</v>
      </c>
      <c r="N183" s="50">
        <f>SUM(N180:N182)</f>
        <v>197.7</v>
      </c>
      <c r="O183" s="50"/>
      <c r="P183" s="50">
        <f>SUM(P180:P182)</f>
        <v>0.91</v>
      </c>
      <c r="Q183" s="50"/>
      <c r="R183" s="50">
        <f>SUM(R180:R182)</f>
        <v>340</v>
      </c>
      <c r="S183" s="50">
        <f>SUM(S180:S182)</f>
        <v>4.05</v>
      </c>
      <c r="T183" s="50"/>
      <c r="U183" s="56">
        <f>SUM(U180:U182)</f>
        <v>7.91</v>
      </c>
      <c r="V183" s="50">
        <f>SUM(V180:V182)</f>
        <v>22.860000000000003</v>
      </c>
      <c r="W183" s="50">
        <f>SUM(W180:W182)</f>
        <v>157.6</v>
      </c>
      <c r="X183" s="50">
        <f>SUM(X180:X182)</f>
        <v>0.68</v>
      </c>
      <c r="Y183" s="50"/>
      <c r="Z183" s="51"/>
    </row>
    <row r="184" spans="1:26" x14ac:dyDescent="0.25">
      <c r="A184" s="22"/>
      <c r="B184" s="22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6"/>
      <c r="V184" s="50"/>
      <c r="W184" s="50"/>
      <c r="X184" s="50"/>
      <c r="Y184" s="50"/>
      <c r="Z184" s="51"/>
    </row>
    <row r="185" spans="1:26" x14ac:dyDescent="0.25">
      <c r="A185" s="22" t="s">
        <v>6</v>
      </c>
      <c r="B185" s="5" t="s">
        <v>24</v>
      </c>
      <c r="C185" s="22" t="s">
        <v>84</v>
      </c>
      <c r="D185" s="22"/>
      <c r="E185" s="22">
        <v>40</v>
      </c>
      <c r="F185" s="22"/>
      <c r="G185" s="22">
        <v>0.54</v>
      </c>
      <c r="H185" s="22"/>
      <c r="I185" s="22"/>
      <c r="J185" s="22"/>
      <c r="K185" s="22">
        <v>3.86</v>
      </c>
      <c r="L185" s="22"/>
      <c r="M185" s="5">
        <v>3.36</v>
      </c>
      <c r="N185" s="22">
        <v>37.92</v>
      </c>
      <c r="O185" s="22"/>
      <c r="P185" s="22">
        <v>4.09</v>
      </c>
      <c r="Q185" s="22"/>
      <c r="R185" s="5">
        <v>30</v>
      </c>
      <c r="S185" s="22">
        <v>0.41</v>
      </c>
      <c r="T185" s="22"/>
      <c r="U185" s="5">
        <v>1.85</v>
      </c>
      <c r="V185" s="5">
        <v>2.52</v>
      </c>
      <c r="W185" s="5">
        <v>28.44</v>
      </c>
      <c r="X185" s="22">
        <v>3.07</v>
      </c>
      <c r="Y185" s="22"/>
      <c r="Z185" s="2"/>
    </row>
    <row r="186" spans="1:26" x14ac:dyDescent="0.25">
      <c r="A186" s="22"/>
      <c r="B186" s="5" t="s">
        <v>32</v>
      </c>
      <c r="C186" s="22" t="s">
        <v>79</v>
      </c>
      <c r="D186" s="22"/>
      <c r="E186" s="22">
        <v>210</v>
      </c>
      <c r="F186" s="22"/>
      <c r="G186" s="22">
        <v>1.68</v>
      </c>
      <c r="H186" s="22"/>
      <c r="I186" s="22"/>
      <c r="J186" s="22"/>
      <c r="K186" s="22">
        <v>4.09</v>
      </c>
      <c r="L186" s="22"/>
      <c r="M186" s="5">
        <v>13.27</v>
      </c>
      <c r="N186" s="22">
        <v>96.6</v>
      </c>
      <c r="O186" s="22"/>
      <c r="P186" s="22">
        <v>6.03</v>
      </c>
      <c r="Q186" s="22"/>
      <c r="R186" s="5">
        <v>160</v>
      </c>
      <c r="S186" s="22">
        <v>1.26</v>
      </c>
      <c r="T186" s="22"/>
      <c r="U186" s="5">
        <v>3.8</v>
      </c>
      <c r="V186" s="5">
        <v>12.44</v>
      </c>
      <c r="W186" s="5">
        <v>90.56</v>
      </c>
      <c r="X186" s="22">
        <v>4.5199999999999996</v>
      </c>
      <c r="Y186" s="22"/>
      <c r="Z186" s="2"/>
    </row>
    <row r="187" spans="1:26" x14ac:dyDescent="0.25">
      <c r="A187" s="22"/>
      <c r="B187" s="5" t="s">
        <v>42</v>
      </c>
      <c r="C187" s="22" t="s">
        <v>85</v>
      </c>
      <c r="D187" s="22"/>
      <c r="E187" s="22">
        <v>150</v>
      </c>
      <c r="F187" s="22"/>
      <c r="G187" s="22">
        <v>2.44</v>
      </c>
      <c r="H187" s="22"/>
      <c r="I187" s="22"/>
      <c r="J187" s="22"/>
      <c r="K187" s="22">
        <v>3.84</v>
      </c>
      <c r="L187" s="22"/>
      <c r="M187" s="5">
        <v>16.32</v>
      </c>
      <c r="N187" s="22">
        <v>109.8</v>
      </c>
      <c r="O187" s="22"/>
      <c r="P187" s="22">
        <v>14.52</v>
      </c>
      <c r="Q187" s="22"/>
      <c r="R187" s="5">
        <v>120</v>
      </c>
      <c r="S187" s="22">
        <v>2.04</v>
      </c>
      <c r="T187" s="22"/>
      <c r="U187" s="5">
        <v>3.2</v>
      </c>
      <c r="V187" s="5">
        <v>13.6</v>
      </c>
      <c r="W187" s="5">
        <v>91.5</v>
      </c>
      <c r="X187" s="22">
        <v>12.1</v>
      </c>
      <c r="Y187" s="22"/>
      <c r="Z187" s="2"/>
    </row>
    <row r="188" spans="1:26" x14ac:dyDescent="0.25">
      <c r="A188" s="22"/>
      <c r="B188" s="5" t="s">
        <v>58</v>
      </c>
      <c r="C188" s="22" t="s">
        <v>99</v>
      </c>
      <c r="D188" s="22"/>
      <c r="E188" s="22">
        <v>60</v>
      </c>
      <c r="F188" s="22"/>
      <c r="G188" s="22">
        <v>4.43</v>
      </c>
      <c r="H188" s="22"/>
      <c r="I188" s="22"/>
      <c r="J188" s="22"/>
      <c r="K188" s="22">
        <v>0.18</v>
      </c>
      <c r="L188" s="22"/>
      <c r="M188" s="5">
        <v>1.89</v>
      </c>
      <c r="N188" s="22">
        <v>27</v>
      </c>
      <c r="O188" s="22"/>
      <c r="P188" s="22">
        <v>0.61</v>
      </c>
      <c r="Q188" s="22"/>
      <c r="R188" s="5">
        <v>50</v>
      </c>
      <c r="S188" s="22">
        <v>3.98</v>
      </c>
      <c r="T188" s="22"/>
      <c r="U188" s="5">
        <v>0.17</v>
      </c>
      <c r="V188" s="5">
        <v>1.56</v>
      </c>
      <c r="W188" s="5">
        <v>26</v>
      </c>
      <c r="X188" s="22">
        <v>0.59</v>
      </c>
      <c r="Y188" s="22"/>
      <c r="Z188" s="2"/>
    </row>
    <row r="189" spans="1:26" x14ac:dyDescent="0.25">
      <c r="A189" s="22"/>
      <c r="B189" s="5" t="s">
        <v>11</v>
      </c>
      <c r="C189" s="22" t="s">
        <v>12</v>
      </c>
      <c r="D189" s="22"/>
      <c r="E189" s="22">
        <v>200</v>
      </c>
      <c r="F189" s="22"/>
      <c r="G189" s="22">
        <v>0.04</v>
      </c>
      <c r="H189" s="22"/>
      <c r="I189" s="22"/>
      <c r="J189" s="22"/>
      <c r="K189" s="22">
        <v>0</v>
      </c>
      <c r="L189" s="22"/>
      <c r="M189" s="5">
        <v>24.76</v>
      </c>
      <c r="N189" s="22">
        <v>94.2</v>
      </c>
      <c r="O189" s="22"/>
      <c r="P189" s="22">
        <v>1.08</v>
      </c>
      <c r="Q189" s="22"/>
      <c r="R189" s="5">
        <v>150</v>
      </c>
      <c r="S189" s="22">
        <v>0.03</v>
      </c>
      <c r="T189" s="22"/>
      <c r="U189" s="5">
        <v>0</v>
      </c>
      <c r="V189" s="5">
        <v>18.75</v>
      </c>
      <c r="W189" s="5">
        <v>70.650000000000006</v>
      </c>
      <c r="X189" s="22">
        <v>0.81</v>
      </c>
      <c r="Y189" s="22"/>
      <c r="Z189" s="2"/>
    </row>
    <row r="190" spans="1:26" x14ac:dyDescent="0.25">
      <c r="A190" s="22"/>
      <c r="B190" s="5"/>
      <c r="C190" s="22" t="s">
        <v>13</v>
      </c>
      <c r="D190" s="22"/>
      <c r="E190" s="22">
        <v>25</v>
      </c>
      <c r="F190" s="22"/>
      <c r="G190" s="22">
        <v>1.5</v>
      </c>
      <c r="H190" s="22"/>
      <c r="I190" s="22"/>
      <c r="J190" s="22"/>
      <c r="K190" s="22">
        <v>2.5</v>
      </c>
      <c r="L190" s="22"/>
      <c r="M190" s="5">
        <v>11</v>
      </c>
      <c r="N190" s="22">
        <v>47.5</v>
      </c>
      <c r="O190" s="22"/>
      <c r="P190" s="22">
        <v>0</v>
      </c>
      <c r="Q190" s="22"/>
      <c r="R190" s="5">
        <v>25</v>
      </c>
      <c r="S190" s="22">
        <v>1.5</v>
      </c>
      <c r="T190" s="22"/>
      <c r="U190" s="5">
        <v>2.5</v>
      </c>
      <c r="V190" s="5">
        <v>11</v>
      </c>
      <c r="W190" s="5">
        <v>47.5</v>
      </c>
      <c r="X190" s="22">
        <v>0</v>
      </c>
      <c r="Y190" s="22"/>
      <c r="Z190" s="2"/>
    </row>
    <row r="191" spans="1:26" x14ac:dyDescent="0.25">
      <c r="A191" s="22"/>
      <c r="B191" s="50"/>
      <c r="C191" s="50" t="s">
        <v>14</v>
      </c>
      <c r="D191" s="50"/>
      <c r="E191" s="50">
        <f>SUM(E185:E190)</f>
        <v>685</v>
      </c>
      <c r="F191" s="50"/>
      <c r="G191" s="50">
        <f>SUM(G185:G190)</f>
        <v>10.629999999999999</v>
      </c>
      <c r="H191" s="50"/>
      <c r="I191" s="50"/>
      <c r="J191" s="50"/>
      <c r="K191" s="50">
        <f>SUM(K185:K190)</f>
        <v>14.469999999999999</v>
      </c>
      <c r="L191" s="50"/>
      <c r="M191" s="50">
        <f>SUM(M185:M190)</f>
        <v>70.600000000000009</v>
      </c>
      <c r="N191" s="50">
        <f>SUM(N185:N190)</f>
        <v>413.02</v>
      </c>
      <c r="O191" s="50"/>
      <c r="P191" s="50">
        <f>SUM(P185:P190)</f>
        <v>26.33</v>
      </c>
      <c r="Q191" s="50"/>
      <c r="R191" s="50">
        <f>SUM(R185:R190)</f>
        <v>535</v>
      </c>
      <c r="S191" s="50">
        <f>SUM(S185:S190)</f>
        <v>9.2199999999999989</v>
      </c>
      <c r="T191" s="50"/>
      <c r="U191" s="50">
        <f>SUM(U185:U190)</f>
        <v>11.520000000000001</v>
      </c>
      <c r="V191" s="50">
        <f>SUM(V185:V190)</f>
        <v>59.87</v>
      </c>
      <c r="W191" s="50">
        <f>SUM(W185:W190)</f>
        <v>354.65</v>
      </c>
      <c r="X191" s="50">
        <f>SUM(X185:X190)</f>
        <v>21.089999999999996</v>
      </c>
      <c r="Y191" s="50"/>
      <c r="Z191" s="51"/>
    </row>
    <row r="192" spans="1:26" x14ac:dyDescent="0.25">
      <c r="A192" s="22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1"/>
    </row>
    <row r="193" spans="1:26" x14ac:dyDescent="0.25">
      <c r="A193" s="22" t="s">
        <v>15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2"/>
    </row>
    <row r="194" spans="1:26" x14ac:dyDescent="0.25">
      <c r="A194" s="22"/>
      <c r="B194" s="5" t="s">
        <v>45</v>
      </c>
      <c r="C194" s="22" t="s">
        <v>83</v>
      </c>
      <c r="D194" s="22"/>
      <c r="E194" s="22">
        <v>63</v>
      </c>
      <c r="F194" s="22"/>
      <c r="G194" s="22">
        <v>5.7</v>
      </c>
      <c r="H194" s="22"/>
      <c r="I194" s="22"/>
      <c r="J194" s="22"/>
      <c r="K194" s="22">
        <v>8.82</v>
      </c>
      <c r="L194" s="22"/>
      <c r="M194" s="5">
        <v>1.05</v>
      </c>
      <c r="N194" s="22">
        <v>107.16</v>
      </c>
      <c r="O194" s="22"/>
      <c r="P194" s="22">
        <v>0.09</v>
      </c>
      <c r="Q194" s="22"/>
      <c r="R194" s="5">
        <v>63</v>
      </c>
      <c r="S194" s="22">
        <v>5.7</v>
      </c>
      <c r="T194" s="22"/>
      <c r="U194" s="5">
        <v>8.82</v>
      </c>
      <c r="V194" s="5">
        <v>1.05</v>
      </c>
      <c r="W194" s="5">
        <v>107.16</v>
      </c>
      <c r="X194" s="22">
        <v>0.09</v>
      </c>
      <c r="Y194" s="22"/>
      <c r="Z194" s="2"/>
    </row>
    <row r="195" spans="1:26" ht="30" customHeight="1" x14ac:dyDescent="0.25">
      <c r="A195" s="22"/>
      <c r="B195" s="5" t="s">
        <v>38</v>
      </c>
      <c r="C195" s="22" t="s">
        <v>59</v>
      </c>
      <c r="D195" s="22"/>
      <c r="E195" s="22">
        <v>200</v>
      </c>
      <c r="F195" s="22"/>
      <c r="G195" s="22">
        <v>5.4</v>
      </c>
      <c r="H195" s="22"/>
      <c r="I195" s="22"/>
      <c r="J195" s="22"/>
      <c r="K195" s="22">
        <v>5.58</v>
      </c>
      <c r="L195" s="22"/>
      <c r="M195" s="5">
        <v>4.88</v>
      </c>
      <c r="N195" s="22">
        <v>102</v>
      </c>
      <c r="O195" s="22"/>
      <c r="P195" s="22">
        <v>2.46</v>
      </c>
      <c r="Q195" s="22"/>
      <c r="R195" s="5">
        <v>150</v>
      </c>
      <c r="S195" s="22">
        <v>4.8</v>
      </c>
      <c r="T195" s="22"/>
      <c r="U195" s="5">
        <v>4.58</v>
      </c>
      <c r="V195" s="5">
        <v>4.08</v>
      </c>
      <c r="W195" s="5">
        <v>85</v>
      </c>
      <c r="X195" s="22">
        <v>2.0499999999999998</v>
      </c>
      <c r="Y195" s="22"/>
      <c r="Z195" s="2"/>
    </row>
    <row r="196" spans="1:26" x14ac:dyDescent="0.25">
      <c r="A196" s="22"/>
      <c r="B196" s="5" t="s">
        <v>46</v>
      </c>
      <c r="C196" s="22" t="s">
        <v>47</v>
      </c>
      <c r="D196" s="22"/>
      <c r="E196" s="22">
        <v>100</v>
      </c>
      <c r="F196" s="22"/>
      <c r="G196" s="22">
        <v>0.4</v>
      </c>
      <c r="H196" s="22"/>
      <c r="I196" s="22"/>
      <c r="J196" s="22"/>
      <c r="K196" s="22">
        <v>0.4</v>
      </c>
      <c r="L196" s="22"/>
      <c r="M196" s="5">
        <v>9.8000000000000007</v>
      </c>
      <c r="N196" s="22">
        <v>44</v>
      </c>
      <c r="O196" s="22"/>
      <c r="P196" s="22">
        <v>10</v>
      </c>
      <c r="Q196" s="22"/>
      <c r="R196" s="5">
        <v>100</v>
      </c>
      <c r="S196" s="22">
        <v>0.4</v>
      </c>
      <c r="T196" s="22"/>
      <c r="U196" s="5">
        <v>0.4</v>
      </c>
      <c r="V196" s="5">
        <v>9.8000000000000007</v>
      </c>
      <c r="W196" s="5">
        <v>44</v>
      </c>
      <c r="X196" s="22">
        <v>10</v>
      </c>
      <c r="Y196" s="22"/>
      <c r="Z196" s="2"/>
    </row>
    <row r="197" spans="1:26" x14ac:dyDescent="0.25">
      <c r="A197" s="22"/>
      <c r="B197" s="50"/>
      <c r="C197" s="50" t="s">
        <v>14</v>
      </c>
      <c r="D197" s="50"/>
      <c r="E197" s="50">
        <f>SUM(E194:E196)</f>
        <v>363</v>
      </c>
      <c r="F197" s="50"/>
      <c r="G197" s="50">
        <f>SUM(G194:G196)</f>
        <v>11.500000000000002</v>
      </c>
      <c r="H197" s="50"/>
      <c r="I197" s="50"/>
      <c r="J197" s="50"/>
      <c r="K197" s="50">
        <f>SUM(K194:K196)</f>
        <v>14.8</v>
      </c>
      <c r="L197" s="50"/>
      <c r="M197" s="50">
        <f>SUM(M194:M196)</f>
        <v>15.73</v>
      </c>
      <c r="N197" s="50">
        <f>SUM(N194:N196)</f>
        <v>253.16</v>
      </c>
      <c r="O197" s="50"/>
      <c r="P197" s="50">
        <f>SUM(P194:P196)</f>
        <v>12.55</v>
      </c>
      <c r="Q197" s="50"/>
      <c r="R197" s="50">
        <f>SUM(R194:R196)</f>
        <v>313</v>
      </c>
      <c r="S197" s="50">
        <f>SUM(S194:S196)</f>
        <v>10.9</v>
      </c>
      <c r="T197" s="50"/>
      <c r="U197" s="50">
        <f>SUM(U194:U196)</f>
        <v>13.8</v>
      </c>
      <c r="V197" s="50">
        <f>SUM(V194:V196)</f>
        <v>14.93</v>
      </c>
      <c r="W197" s="50">
        <f>SUM(W194:W196)</f>
        <v>236.16</v>
      </c>
      <c r="X197" s="50">
        <f>SUM(X194:X196)</f>
        <v>12.14</v>
      </c>
      <c r="Y197" s="50"/>
      <c r="Z197" s="51"/>
    </row>
    <row r="198" spans="1:26" x14ac:dyDescent="0.25">
      <c r="A198" s="22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1"/>
    </row>
    <row r="199" spans="1:26" x14ac:dyDescent="0.25">
      <c r="A199" s="14" t="s">
        <v>19</v>
      </c>
      <c r="B199" s="12"/>
      <c r="C199" s="50"/>
      <c r="D199" s="50"/>
      <c r="E199" s="50">
        <f>SUM(E197:E198,E191:E192,E183:E184)</f>
        <v>1488</v>
      </c>
      <c r="F199" s="50"/>
      <c r="G199" s="50">
        <f>SUM(G197:G198,G191:G192,G183:G184)</f>
        <v>27.540000000000003</v>
      </c>
      <c r="H199" s="50"/>
      <c r="I199" s="50"/>
      <c r="J199" s="50"/>
      <c r="K199" s="50">
        <f>SUM(K197:K198,K191:K192,K183:K184)</f>
        <v>38.450000000000003</v>
      </c>
      <c r="L199" s="50"/>
      <c r="M199" s="12">
        <f>SUM(M197:M198,M191:M192,M183:M184)</f>
        <v>116.80000000000001</v>
      </c>
      <c r="N199" s="50">
        <f>SUM(N197:N198,N191:N192,N183:N184)</f>
        <v>863.87999999999988</v>
      </c>
      <c r="O199" s="50"/>
      <c r="P199" s="50">
        <f>SUM(P197:P198,P191:P192,P183:P184)</f>
        <v>39.789999999999992</v>
      </c>
      <c r="Q199" s="50"/>
      <c r="R199" s="12">
        <f>SUM(R197:R198,R191:R192,R183:R184)</f>
        <v>1188</v>
      </c>
      <c r="S199" s="50">
        <f>SUM(S197:S198,S191:S192,S183:S184)</f>
        <v>24.169999999999998</v>
      </c>
      <c r="T199" s="50"/>
      <c r="U199" s="12">
        <f>SUM(U197:U198,U191:U192,U183:U184)</f>
        <v>33.230000000000004</v>
      </c>
      <c r="V199" s="12">
        <f>SUM(V197:V198,V191:V192,V183:V184)</f>
        <v>97.66</v>
      </c>
      <c r="W199" s="12">
        <f>SUM(W197:W198,W191:W192,W183:W184)</f>
        <v>748.41</v>
      </c>
      <c r="X199" s="50">
        <f>SUM(X197:X198,X191:X192,X183:X184)</f>
        <v>33.909999999999997</v>
      </c>
      <c r="Y199" s="50"/>
      <c r="Z199" s="2"/>
    </row>
    <row r="200" spans="1:26" x14ac:dyDescent="0.25">
      <c r="A200" s="55" t="s">
        <v>40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1"/>
    </row>
    <row r="201" spans="1:26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1"/>
    </row>
    <row r="202" spans="1:26" x14ac:dyDescent="0.25">
      <c r="A202" s="22" t="s">
        <v>1</v>
      </c>
      <c r="B202" s="5" t="s">
        <v>21</v>
      </c>
      <c r="C202" s="22" t="s">
        <v>100</v>
      </c>
      <c r="D202" s="22"/>
      <c r="E202" s="22">
        <v>200</v>
      </c>
      <c r="F202" s="22"/>
      <c r="G202" s="22">
        <v>4.97</v>
      </c>
      <c r="H202" s="22"/>
      <c r="I202" s="22"/>
      <c r="J202" s="22"/>
      <c r="K202" s="22">
        <v>5.0999999999999996</v>
      </c>
      <c r="L202" s="22"/>
      <c r="M202" s="5">
        <v>16.5</v>
      </c>
      <c r="N202" s="22">
        <v>131.80000000000001</v>
      </c>
      <c r="O202" s="22"/>
      <c r="P202" s="22">
        <v>0.91</v>
      </c>
      <c r="Q202" s="22"/>
      <c r="R202" s="5">
        <v>150</v>
      </c>
      <c r="S202" s="22">
        <v>3.72</v>
      </c>
      <c r="T202" s="22"/>
      <c r="U202" s="5">
        <v>3.82</v>
      </c>
      <c r="V202" s="5">
        <v>12.37</v>
      </c>
      <c r="W202" s="5">
        <v>98.85</v>
      </c>
      <c r="X202" s="22">
        <v>0.68</v>
      </c>
      <c r="Y202" s="22"/>
      <c r="Z202" s="2"/>
    </row>
    <row r="203" spans="1:26" x14ac:dyDescent="0.25">
      <c r="A203" s="22"/>
      <c r="B203" s="5" t="s">
        <v>3</v>
      </c>
      <c r="C203" s="22" t="s">
        <v>4</v>
      </c>
      <c r="D203" s="22"/>
      <c r="E203" s="22">
        <v>200</v>
      </c>
      <c r="F203" s="22"/>
      <c r="G203" s="22">
        <v>0.2</v>
      </c>
      <c r="H203" s="22"/>
      <c r="I203" s="22"/>
      <c r="J203" s="22"/>
      <c r="K203" s="22">
        <v>0</v>
      </c>
      <c r="L203" s="22"/>
      <c r="M203" s="5">
        <v>14</v>
      </c>
      <c r="N203" s="22">
        <v>28</v>
      </c>
      <c r="O203" s="22"/>
      <c r="P203" s="22">
        <v>0</v>
      </c>
      <c r="Q203" s="22"/>
      <c r="R203" s="5">
        <v>150</v>
      </c>
      <c r="S203" s="22">
        <v>0.15</v>
      </c>
      <c r="T203" s="22"/>
      <c r="U203" s="5">
        <v>0</v>
      </c>
      <c r="V203" s="5">
        <v>10.5</v>
      </c>
      <c r="W203" s="5">
        <v>21</v>
      </c>
      <c r="X203" s="22">
        <v>0</v>
      </c>
      <c r="Y203" s="22"/>
      <c r="Z203" s="2"/>
    </row>
    <row r="204" spans="1:26" x14ac:dyDescent="0.25">
      <c r="A204" s="22"/>
      <c r="B204" s="5" t="s">
        <v>5</v>
      </c>
      <c r="C204" s="22" t="s">
        <v>22</v>
      </c>
      <c r="D204" s="22"/>
      <c r="E204" s="22">
        <v>30</v>
      </c>
      <c r="F204" s="22"/>
      <c r="G204" s="22">
        <v>0</v>
      </c>
      <c r="H204" s="22"/>
      <c r="I204" s="22"/>
      <c r="J204" s="22"/>
      <c r="K204" s="22">
        <v>4.0999999999999996</v>
      </c>
      <c r="L204" s="22"/>
      <c r="M204" s="5">
        <v>0.05</v>
      </c>
      <c r="N204" s="22">
        <v>37.5</v>
      </c>
      <c r="O204" s="22"/>
      <c r="P204" s="22">
        <v>0</v>
      </c>
      <c r="Q204" s="22"/>
      <c r="R204" s="5">
        <v>30</v>
      </c>
      <c r="S204" s="22">
        <v>0</v>
      </c>
      <c r="T204" s="22"/>
      <c r="U204" s="5">
        <v>4.0999999999999996</v>
      </c>
      <c r="V204" s="5">
        <v>0.05</v>
      </c>
      <c r="W204" s="5">
        <v>37.5</v>
      </c>
      <c r="X204" s="22">
        <v>0</v>
      </c>
      <c r="Y204" s="22"/>
      <c r="Z204" s="2"/>
    </row>
    <row r="205" spans="1:26" x14ac:dyDescent="0.25">
      <c r="A205" s="22"/>
      <c r="B205" s="50"/>
      <c r="C205" s="50" t="s">
        <v>14</v>
      </c>
      <c r="D205" s="50"/>
      <c r="E205" s="50">
        <f>SUM(E202:E204)</f>
        <v>430</v>
      </c>
      <c r="F205" s="50"/>
      <c r="G205" s="50">
        <f>SUM(G202:G204)</f>
        <v>5.17</v>
      </c>
      <c r="H205" s="50"/>
      <c r="I205" s="50"/>
      <c r="J205" s="50"/>
      <c r="K205" s="50">
        <f>SUM(K202:K204)</f>
        <v>9.1999999999999993</v>
      </c>
      <c r="L205" s="50"/>
      <c r="M205" s="50">
        <f>SUM(M202:M204)</f>
        <v>30.55</v>
      </c>
      <c r="N205" s="50">
        <f>SUM(N202:N204)</f>
        <v>197.3</v>
      </c>
      <c r="O205" s="50"/>
      <c r="P205" s="50">
        <f>SUM(P202:P204)</f>
        <v>0.91</v>
      </c>
      <c r="Q205" s="50"/>
      <c r="R205" s="50">
        <f>SUM(R202:R204)</f>
        <v>330</v>
      </c>
      <c r="S205" s="50">
        <f>SUM(S202:S204)</f>
        <v>3.87</v>
      </c>
      <c r="T205" s="50"/>
      <c r="U205" s="50">
        <f>SUM(U202:U204)</f>
        <v>7.92</v>
      </c>
      <c r="V205" s="50">
        <f>SUM(V202:V204)</f>
        <v>22.919999999999998</v>
      </c>
      <c r="W205" s="50">
        <f>SUM(W202:W204)</f>
        <v>157.35</v>
      </c>
      <c r="X205" s="50">
        <f>SUM(X202:X204)</f>
        <v>0.68</v>
      </c>
      <c r="Y205" s="50"/>
      <c r="Z205" s="51"/>
    </row>
    <row r="206" spans="1:26" x14ac:dyDescent="0.25">
      <c r="A206" s="22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1"/>
    </row>
    <row r="207" spans="1:26" x14ac:dyDescent="0.25">
      <c r="A207" s="22" t="s">
        <v>6</v>
      </c>
      <c r="B207" s="5" t="s">
        <v>69</v>
      </c>
      <c r="C207" s="22" t="s">
        <v>70</v>
      </c>
      <c r="D207" s="22"/>
      <c r="E207" s="22">
        <v>40</v>
      </c>
      <c r="F207" s="22"/>
      <c r="G207" s="22">
        <v>0.56000000000000005</v>
      </c>
      <c r="H207" s="22"/>
      <c r="I207" s="22"/>
      <c r="J207" s="22"/>
      <c r="K207" s="22">
        <v>2.0299999999999998</v>
      </c>
      <c r="L207" s="22"/>
      <c r="M207" s="5">
        <v>3.6</v>
      </c>
      <c r="N207" s="22">
        <v>34.96</v>
      </c>
      <c r="O207" s="22"/>
      <c r="P207" s="22">
        <v>12.97</v>
      </c>
      <c r="Q207" s="22"/>
      <c r="R207" s="5">
        <v>30</v>
      </c>
      <c r="S207" s="22">
        <v>0.42</v>
      </c>
      <c r="T207" s="22"/>
      <c r="U207" s="5">
        <v>1.52</v>
      </c>
      <c r="V207" s="5">
        <v>2.7</v>
      </c>
      <c r="W207" s="5">
        <v>26.22</v>
      </c>
      <c r="X207" s="22">
        <v>9.73</v>
      </c>
      <c r="Y207" s="22"/>
      <c r="Z207" s="2"/>
    </row>
    <row r="208" spans="1:26" ht="30" customHeight="1" x14ac:dyDescent="0.25">
      <c r="A208" s="22"/>
      <c r="B208" s="5" t="s">
        <v>7</v>
      </c>
      <c r="C208" s="22" t="s">
        <v>37</v>
      </c>
      <c r="D208" s="22"/>
      <c r="E208" s="22">
        <v>218</v>
      </c>
      <c r="F208" s="22"/>
      <c r="G208" s="22">
        <v>1.45</v>
      </c>
      <c r="H208" s="22"/>
      <c r="I208" s="22"/>
      <c r="J208" s="22"/>
      <c r="K208" s="22">
        <v>3.93</v>
      </c>
      <c r="L208" s="22"/>
      <c r="M208" s="5">
        <v>100.2</v>
      </c>
      <c r="N208" s="22">
        <v>82</v>
      </c>
      <c r="O208" s="22"/>
      <c r="P208" s="22">
        <v>14.77</v>
      </c>
      <c r="Q208" s="22"/>
      <c r="R208" s="5">
        <v>165</v>
      </c>
      <c r="S208" s="22">
        <v>1.08</v>
      </c>
      <c r="T208" s="22"/>
      <c r="U208" s="5">
        <v>3.68</v>
      </c>
      <c r="V208" s="5">
        <v>75.150000000000006</v>
      </c>
      <c r="W208" s="5">
        <v>61.5</v>
      </c>
      <c r="X208" s="22">
        <v>11.1</v>
      </c>
      <c r="Y208" s="22"/>
      <c r="Z208" s="2"/>
    </row>
    <row r="209" spans="1:26" x14ac:dyDescent="0.25">
      <c r="A209" s="22"/>
      <c r="B209" s="5" t="s">
        <v>8</v>
      </c>
      <c r="C209" s="22" t="s">
        <v>80</v>
      </c>
      <c r="D209" s="22"/>
      <c r="E209" s="22">
        <v>150</v>
      </c>
      <c r="F209" s="22"/>
      <c r="G209" s="22">
        <v>8.86</v>
      </c>
      <c r="H209" s="22"/>
      <c r="I209" s="22"/>
      <c r="J209" s="22"/>
      <c r="K209" s="22">
        <v>5.98</v>
      </c>
      <c r="L209" s="22"/>
      <c r="M209" s="5">
        <v>39.81</v>
      </c>
      <c r="N209" s="22">
        <v>248</v>
      </c>
      <c r="O209" s="22"/>
      <c r="P209" s="22">
        <v>0</v>
      </c>
      <c r="Q209" s="22"/>
      <c r="R209" s="5">
        <v>100</v>
      </c>
      <c r="S209" s="22">
        <v>5.9</v>
      </c>
      <c r="T209" s="22"/>
      <c r="U209" s="5">
        <v>3.98</v>
      </c>
      <c r="V209" s="5">
        <v>26.54</v>
      </c>
      <c r="W209" s="5">
        <v>165</v>
      </c>
      <c r="X209" s="22">
        <v>0</v>
      </c>
      <c r="Y209" s="22"/>
      <c r="Z209" s="2"/>
    </row>
    <row r="210" spans="1:26" x14ac:dyDescent="0.25">
      <c r="A210" s="22"/>
      <c r="B210" s="5" t="s">
        <v>81</v>
      </c>
      <c r="C210" s="22" t="s">
        <v>82</v>
      </c>
      <c r="D210" s="22"/>
      <c r="E210" s="22">
        <v>120</v>
      </c>
      <c r="F210" s="22"/>
      <c r="G210" s="22">
        <v>15.42</v>
      </c>
      <c r="H210" s="22"/>
      <c r="I210" s="22"/>
      <c r="J210" s="22"/>
      <c r="K210" s="22">
        <v>12.41</v>
      </c>
      <c r="L210" s="22"/>
      <c r="M210" s="5">
        <v>3.96</v>
      </c>
      <c r="N210" s="22">
        <v>189</v>
      </c>
      <c r="O210" s="22"/>
      <c r="P210" s="22">
        <v>0.6</v>
      </c>
      <c r="Q210" s="22"/>
      <c r="R210" s="5">
        <v>100</v>
      </c>
      <c r="S210" s="22">
        <v>12.85</v>
      </c>
      <c r="T210" s="22"/>
      <c r="U210" s="5">
        <v>10.34</v>
      </c>
      <c r="V210" s="5">
        <v>3.3</v>
      </c>
      <c r="W210" s="5">
        <v>157.5</v>
      </c>
      <c r="X210" s="22">
        <v>0.5</v>
      </c>
      <c r="Y210" s="22"/>
      <c r="Z210" s="2"/>
    </row>
    <row r="211" spans="1:26" x14ac:dyDescent="0.25">
      <c r="A211" s="22"/>
      <c r="B211" s="5" t="s">
        <v>11</v>
      </c>
      <c r="C211" s="22" t="s">
        <v>12</v>
      </c>
      <c r="D211" s="22"/>
      <c r="E211" s="22">
        <v>200</v>
      </c>
      <c r="F211" s="22"/>
      <c r="G211" s="22">
        <v>0.04</v>
      </c>
      <c r="H211" s="22"/>
      <c r="I211" s="22"/>
      <c r="J211" s="22"/>
      <c r="K211" s="22">
        <v>0</v>
      </c>
      <c r="L211" s="22"/>
      <c r="M211" s="5">
        <v>24.76</v>
      </c>
      <c r="N211" s="22">
        <v>94.2</v>
      </c>
      <c r="O211" s="22"/>
      <c r="P211" s="22">
        <v>1.08</v>
      </c>
      <c r="Q211" s="22"/>
      <c r="R211" s="5">
        <v>150</v>
      </c>
      <c r="S211" s="22">
        <v>0.03</v>
      </c>
      <c r="T211" s="22"/>
      <c r="U211" s="5">
        <v>0</v>
      </c>
      <c r="V211" s="5">
        <v>18.75</v>
      </c>
      <c r="W211" s="5">
        <v>70.650000000000006</v>
      </c>
      <c r="X211" s="22">
        <v>0.81</v>
      </c>
      <c r="Y211" s="22"/>
      <c r="Z211" s="2"/>
    </row>
    <row r="212" spans="1:26" x14ac:dyDescent="0.25">
      <c r="A212" s="22"/>
      <c r="B212" s="5"/>
      <c r="C212" s="22" t="s">
        <v>13</v>
      </c>
      <c r="D212" s="22"/>
      <c r="E212" s="22">
        <v>25</v>
      </c>
      <c r="F212" s="22"/>
      <c r="G212" s="22">
        <v>1.5</v>
      </c>
      <c r="H212" s="22"/>
      <c r="I212" s="22"/>
      <c r="J212" s="22"/>
      <c r="K212" s="22">
        <v>2.5</v>
      </c>
      <c r="L212" s="22"/>
      <c r="M212" s="5">
        <v>11</v>
      </c>
      <c r="N212" s="22">
        <v>47.5</v>
      </c>
      <c r="O212" s="22"/>
      <c r="P212" s="22">
        <v>0</v>
      </c>
      <c r="Q212" s="22"/>
      <c r="R212" s="5">
        <v>25</v>
      </c>
      <c r="S212" s="22">
        <v>1.5</v>
      </c>
      <c r="T212" s="22"/>
      <c r="U212" s="5">
        <v>2.5</v>
      </c>
      <c r="V212" s="5">
        <v>11</v>
      </c>
      <c r="W212" s="5">
        <v>47.5</v>
      </c>
      <c r="X212" s="22">
        <v>0</v>
      </c>
      <c r="Y212" s="22"/>
      <c r="Z212" s="2"/>
    </row>
    <row r="213" spans="1:26" x14ac:dyDescent="0.25">
      <c r="A213" s="50"/>
      <c r="B213" s="50"/>
      <c r="C213" s="50" t="s">
        <v>14</v>
      </c>
      <c r="D213" s="50"/>
      <c r="E213" s="50">
        <f>SUM(E207:E212)</f>
        <v>753</v>
      </c>
      <c r="F213" s="50"/>
      <c r="G213" s="50">
        <f>SUM(G207:G212)</f>
        <v>27.83</v>
      </c>
      <c r="H213" s="50"/>
      <c r="I213" s="50"/>
      <c r="J213" s="50"/>
      <c r="K213" s="50">
        <f>SUM(K207:K212)</f>
        <v>26.85</v>
      </c>
      <c r="L213" s="50"/>
      <c r="M213" s="50">
        <f>SUM(M207:M212)</f>
        <v>183.33</v>
      </c>
      <c r="N213" s="50">
        <f>SUM(N207:N212)</f>
        <v>695.66000000000008</v>
      </c>
      <c r="O213" s="50"/>
      <c r="P213" s="50">
        <f>SUM(P207:P212)</f>
        <v>29.42</v>
      </c>
      <c r="Q213" s="50"/>
      <c r="R213" s="50">
        <f>SUM(R207:R212)</f>
        <v>570</v>
      </c>
      <c r="S213" s="50">
        <f>SUM(S207:S212)</f>
        <v>21.78</v>
      </c>
      <c r="T213" s="50"/>
      <c r="U213" s="50">
        <f>SUM(U207:U212)</f>
        <v>22.02</v>
      </c>
      <c r="V213" s="50">
        <f>SUM(V207:V212)</f>
        <v>137.44</v>
      </c>
      <c r="W213" s="50">
        <f>SUM(W207:W212)</f>
        <v>528.37</v>
      </c>
      <c r="X213" s="50">
        <f>SUM(X207:X212)</f>
        <v>22.139999999999997</v>
      </c>
      <c r="Y213" s="50"/>
      <c r="Z213" s="51"/>
    </row>
    <row r="214" spans="1:26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1"/>
    </row>
    <row r="215" spans="1:26" x14ac:dyDescent="0.25">
      <c r="A215" s="22" t="s">
        <v>15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2"/>
    </row>
    <row r="216" spans="1:26" ht="30" customHeight="1" x14ac:dyDescent="0.25">
      <c r="A216" s="22"/>
      <c r="B216" s="5" t="s">
        <v>38</v>
      </c>
      <c r="C216" s="22" t="s">
        <v>60</v>
      </c>
      <c r="D216" s="22"/>
      <c r="E216" s="22">
        <v>200</v>
      </c>
      <c r="F216" s="22"/>
      <c r="G216" s="22">
        <v>5.4</v>
      </c>
      <c r="H216" s="22"/>
      <c r="I216" s="22"/>
      <c r="J216" s="22"/>
      <c r="K216" s="22">
        <v>5.58</v>
      </c>
      <c r="L216" s="22"/>
      <c r="M216" s="5">
        <v>4.88</v>
      </c>
      <c r="N216" s="22">
        <v>102</v>
      </c>
      <c r="O216" s="22"/>
      <c r="P216" s="22">
        <v>2.46</v>
      </c>
      <c r="Q216" s="22"/>
      <c r="R216" s="5">
        <v>150</v>
      </c>
      <c r="S216" s="22">
        <v>4.8</v>
      </c>
      <c r="T216" s="22"/>
      <c r="U216" s="5">
        <v>4.58</v>
      </c>
      <c r="V216" s="5">
        <v>4.08</v>
      </c>
      <c r="W216" s="5">
        <v>85</v>
      </c>
      <c r="X216" s="22">
        <v>2.0499999999999998</v>
      </c>
      <c r="Y216" s="22"/>
      <c r="Z216" s="2"/>
    </row>
    <row r="217" spans="1:26" x14ac:dyDescent="0.25">
      <c r="A217" s="22"/>
      <c r="B217" s="5" t="s">
        <v>88</v>
      </c>
      <c r="C217" s="53" t="s">
        <v>101</v>
      </c>
      <c r="D217" s="27"/>
      <c r="E217" s="22">
        <v>60</v>
      </c>
      <c r="F217" s="22"/>
      <c r="G217" s="22">
        <v>3.5</v>
      </c>
      <c r="H217" s="22"/>
      <c r="I217" s="22"/>
      <c r="J217" s="22"/>
      <c r="K217" s="22">
        <v>0.66</v>
      </c>
      <c r="L217" s="22"/>
      <c r="M217" s="5">
        <v>34.770000000000003</v>
      </c>
      <c r="N217" s="22">
        <v>187</v>
      </c>
      <c r="O217" s="22"/>
      <c r="P217" s="22">
        <v>0.03</v>
      </c>
      <c r="Q217" s="22"/>
      <c r="R217" s="5">
        <v>50</v>
      </c>
      <c r="S217" s="22">
        <v>2.9</v>
      </c>
      <c r="T217" s="22"/>
      <c r="U217" s="5">
        <v>0.55000000000000004</v>
      </c>
      <c r="V217" s="5">
        <v>28.77</v>
      </c>
      <c r="W217" s="5">
        <v>155.80000000000001</v>
      </c>
      <c r="X217" s="22">
        <v>2.5000000000000001E-2</v>
      </c>
      <c r="Y217" s="22"/>
      <c r="Z217" s="2"/>
    </row>
    <row r="218" spans="1:26" x14ac:dyDescent="0.25">
      <c r="A218" s="22"/>
      <c r="B218" s="50"/>
      <c r="C218" s="50" t="s">
        <v>14</v>
      </c>
      <c r="D218" s="50"/>
      <c r="E218" s="50">
        <f>SUM(E216:E217)</f>
        <v>260</v>
      </c>
      <c r="F218" s="50"/>
      <c r="G218" s="50">
        <f>SUM(G216:G217)</f>
        <v>8.9</v>
      </c>
      <c r="H218" s="50"/>
      <c r="I218" s="50"/>
      <c r="J218" s="50"/>
      <c r="K218" s="50">
        <f>SUM(K216:K217)</f>
        <v>6.24</v>
      </c>
      <c r="L218" s="50"/>
      <c r="M218" s="50">
        <f>SUM(M216:M217)</f>
        <v>39.650000000000006</v>
      </c>
      <c r="N218" s="50">
        <f>SUM(N216:N217)</f>
        <v>289</v>
      </c>
      <c r="O218" s="50"/>
      <c r="P218" s="50">
        <f>SUM(P216:P217)</f>
        <v>2.4899999999999998</v>
      </c>
      <c r="Q218" s="50"/>
      <c r="R218" s="50">
        <f>SUM(R216:R217)</f>
        <v>200</v>
      </c>
      <c r="S218" s="50">
        <f>SUM(S216:S217)</f>
        <v>7.6999999999999993</v>
      </c>
      <c r="T218" s="50"/>
      <c r="U218" s="50">
        <f>SUM(U216:U217)</f>
        <v>5.13</v>
      </c>
      <c r="V218" s="50">
        <f>SUM(V216:V217)</f>
        <v>32.85</v>
      </c>
      <c r="W218" s="50">
        <f>SUM(W216:W217)</f>
        <v>240.8</v>
      </c>
      <c r="X218" s="50">
        <f>SUM(X216:X217)</f>
        <v>2.0749999999999997</v>
      </c>
      <c r="Y218" s="50"/>
      <c r="Z218" s="51"/>
    </row>
    <row r="219" spans="1:26" x14ac:dyDescent="0.25">
      <c r="A219" s="22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1"/>
    </row>
    <row r="220" spans="1:26" x14ac:dyDescent="0.25">
      <c r="A220" s="52" t="s">
        <v>19</v>
      </c>
      <c r="B220" s="50"/>
      <c r="C220" s="50"/>
      <c r="D220" s="50"/>
      <c r="E220" s="50">
        <f>SUM(E218:E219,E213:E214,E205:E206)</f>
        <v>1443</v>
      </c>
      <c r="F220" s="50"/>
      <c r="G220" s="50">
        <f>SUM(G218:G219,G213:G214,G205:G206)</f>
        <v>41.9</v>
      </c>
      <c r="H220" s="50"/>
      <c r="I220" s="50"/>
      <c r="J220" s="50"/>
      <c r="K220" s="50">
        <f>SUM(K218:K219,K213:K214,K205:K206)</f>
        <v>42.290000000000006</v>
      </c>
      <c r="L220" s="50"/>
      <c r="M220" s="50">
        <f>SUM(M218:M219,M213:M214,M205:M206)</f>
        <v>253.53000000000003</v>
      </c>
      <c r="N220" s="50">
        <f>SUM(N218:N219,N213:N214,N205:N206)</f>
        <v>1181.96</v>
      </c>
      <c r="O220" s="50"/>
      <c r="P220" s="50">
        <f>SUM(P218:P219,P213:P214,P205:P206)</f>
        <v>32.82</v>
      </c>
      <c r="Q220" s="50"/>
      <c r="R220" s="50">
        <f>SUM(R218:R219,R213:R214,R205:R206)</f>
        <v>1100</v>
      </c>
      <c r="S220" s="50">
        <f>SUM(S218:S219,S213:S214,S205:S206)</f>
        <v>33.35</v>
      </c>
      <c r="T220" s="50"/>
      <c r="U220" s="50">
        <f>SUM(U218:U219,U213:U214,U205:U206)</f>
        <v>35.07</v>
      </c>
      <c r="V220" s="50">
        <f>SUM(V218:V219,V213:V214,V205:V206)</f>
        <v>193.20999999999998</v>
      </c>
      <c r="W220" s="50">
        <f>SUM(W218:W219,W213:W214,W205:W206)</f>
        <v>926.5200000000001</v>
      </c>
      <c r="X220" s="50">
        <f>SUM(X218:X219,X213:X214,X205:X206)</f>
        <v>24.894999999999996</v>
      </c>
      <c r="Y220" s="50"/>
      <c r="Z220" s="51"/>
    </row>
    <row r="221" spans="1:26" x14ac:dyDescent="0.25">
      <c r="A221" s="52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1"/>
    </row>
    <row r="222" spans="1:26" x14ac:dyDescent="0.25">
      <c r="A222" s="52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1"/>
    </row>
    <row r="223" spans="1:26" x14ac:dyDescent="0.25">
      <c r="A223" s="17" t="s">
        <v>102</v>
      </c>
      <c r="B223" s="12"/>
      <c r="C223" s="50"/>
      <c r="D223" s="50"/>
      <c r="E223" s="50">
        <f>SUM(E220,E199,E177,E156,E135,E114,E94,E71,E50,E29)</f>
        <v>14079</v>
      </c>
      <c r="F223" s="50"/>
      <c r="G223" s="50">
        <f>SUM(G220,G199,G177,G156,G135,G114,G94,G71,G50,G29)</f>
        <v>370.04999999999995</v>
      </c>
      <c r="H223" s="50"/>
      <c r="I223" s="50"/>
      <c r="J223" s="50"/>
      <c r="K223" s="50">
        <f>SUM(K220,K199,K177,K156,K135,K114,K94,K71,K50,K29,)</f>
        <v>395.41</v>
      </c>
      <c r="L223" s="50"/>
      <c r="M223" s="12">
        <f>SUM(M220,M199,M177,M156,M135,M114,M94,M71,M50,M29,)</f>
        <v>1790.8500000000004</v>
      </c>
      <c r="N223" s="50">
        <f>SUM(N220,N199,N177,N156,N135,N114,N94,N71,N50,N29,)</f>
        <v>10266.5</v>
      </c>
      <c r="O223" s="50"/>
      <c r="P223" s="50">
        <f>SUM(P220,P199,P177,P156,P135,P114,P94,P71,P50,P29,)</f>
        <v>396.65</v>
      </c>
      <c r="Q223" s="50"/>
      <c r="R223" s="12">
        <f>SUM(R220,R199,R177,R156,R135,R114,R94,R71,R50,R29,)</f>
        <v>10901</v>
      </c>
      <c r="S223" s="50">
        <f>SUM(S220,S199,S177,S156,S135,S114,S94,S71,S50,S29,)</f>
        <v>262.8</v>
      </c>
      <c r="T223" s="50"/>
      <c r="U223" s="12">
        <f>SUM(U220,U199,U177,U156,U135,U114,U94,U71,U50,U29,)</f>
        <v>308.88</v>
      </c>
      <c r="V223" s="12">
        <f>SUM(V220,V199,V177,V156,V135,V114,V94,V71,V50,V29,)</f>
        <v>1401.3100000000002</v>
      </c>
      <c r="W223" s="12">
        <f>SUM(W220,W199,W177,W156,W135,W114,W94,W71,W50,W29,)</f>
        <v>9048.9</v>
      </c>
      <c r="X223" s="50"/>
      <c r="Y223" s="50"/>
      <c r="Z223" s="2"/>
    </row>
    <row r="224" spans="1:26" ht="22.5" x14ac:dyDescent="0.25">
      <c r="A224" s="7" t="s">
        <v>61</v>
      </c>
      <c r="B224" s="5"/>
      <c r="C224" s="22"/>
      <c r="D224" s="22"/>
      <c r="E224" s="22"/>
      <c r="F224" s="22"/>
      <c r="G224" s="22">
        <v>3.6</v>
      </c>
      <c r="H224" s="22"/>
      <c r="I224" s="22"/>
      <c r="J224" s="22"/>
      <c r="K224" s="22">
        <v>3.8</v>
      </c>
      <c r="L224" s="22"/>
      <c r="M224" s="5">
        <v>17.399999999999999</v>
      </c>
      <c r="N224" s="22"/>
      <c r="O224" s="22"/>
      <c r="P224" s="22"/>
      <c r="Q224" s="22"/>
      <c r="R224" s="5"/>
      <c r="S224" s="22">
        <v>2.9</v>
      </c>
      <c r="T224" s="22"/>
      <c r="U224" s="5">
        <v>3.4</v>
      </c>
      <c r="V224" s="5">
        <v>15.5</v>
      </c>
      <c r="W224" s="5"/>
      <c r="X224" s="22"/>
      <c r="Y224" s="22"/>
      <c r="Z224" s="2"/>
    </row>
  </sheetData>
  <mergeCells count="1555">
    <mergeCell ref="A32:A36"/>
    <mergeCell ref="C32:D32"/>
    <mergeCell ref="E32:F32"/>
    <mergeCell ref="G32:J32"/>
    <mergeCell ref="K32:L32"/>
    <mergeCell ref="N32:O32"/>
    <mergeCell ref="Z51:Z52"/>
    <mergeCell ref="A53:A57"/>
    <mergeCell ref="X38:Y38"/>
    <mergeCell ref="X34:Y34"/>
    <mergeCell ref="X35:Y36"/>
    <mergeCell ref="P32:Q32"/>
    <mergeCell ref="S32:T32"/>
    <mergeCell ref="X32:Y32"/>
    <mergeCell ref="P33:Q33"/>
    <mergeCell ref="N33:O33"/>
    <mergeCell ref="A51:Y52"/>
    <mergeCell ref="X50:Y50"/>
    <mergeCell ref="P50:Q50"/>
    <mergeCell ref="S50:T50"/>
    <mergeCell ref="C33:D33"/>
    <mergeCell ref="E33:F33"/>
    <mergeCell ref="G33:J33"/>
    <mergeCell ref="K33:L33"/>
    <mergeCell ref="S38:T38"/>
    <mergeCell ref="C39:D39"/>
    <mergeCell ref="E39:F39"/>
    <mergeCell ref="G39:J39"/>
    <mergeCell ref="K39:L39"/>
    <mergeCell ref="N39:O39"/>
    <mergeCell ref="C38:D38"/>
    <mergeCell ref="E38:F38"/>
    <mergeCell ref="S33:T33"/>
    <mergeCell ref="X33:Y33"/>
    <mergeCell ref="C34:D34"/>
    <mergeCell ref="E34:F34"/>
    <mergeCell ref="G34:J34"/>
    <mergeCell ref="K34:L34"/>
    <mergeCell ref="N34:O34"/>
    <mergeCell ref="Z86:Z87"/>
    <mergeCell ref="S58:T59"/>
    <mergeCell ref="W58:W59"/>
    <mergeCell ref="X58:Y59"/>
    <mergeCell ref="Z58:Z59"/>
    <mergeCell ref="P58:Q59"/>
    <mergeCell ref="R58:R59"/>
    <mergeCell ref="N56:O57"/>
    <mergeCell ref="P56:Q57"/>
    <mergeCell ref="R56:R57"/>
    <mergeCell ref="S56:T57"/>
    <mergeCell ref="P55:Q55"/>
    <mergeCell ref="S55:T55"/>
    <mergeCell ref="X55:Y55"/>
    <mergeCell ref="X85:Y85"/>
    <mergeCell ref="P84:Q84"/>
    <mergeCell ref="S35:T36"/>
    <mergeCell ref="U35:U36"/>
    <mergeCell ref="V35:V36"/>
    <mergeCell ref="W35:W36"/>
    <mergeCell ref="N35:O36"/>
    <mergeCell ref="P34:Q34"/>
    <mergeCell ref="S34:T34"/>
    <mergeCell ref="P35:Q36"/>
    <mergeCell ref="R35:R36"/>
    <mergeCell ref="S83:T83"/>
    <mergeCell ref="X83:Y83"/>
    <mergeCell ref="S84:T84"/>
    <mergeCell ref="X84:Y84"/>
    <mergeCell ref="X107:Y107"/>
    <mergeCell ref="P104:Q104"/>
    <mergeCell ref="S104:T104"/>
    <mergeCell ref="P81:Q81"/>
    <mergeCell ref="S81:T81"/>
    <mergeCell ref="X81:Y81"/>
    <mergeCell ref="N77:O79"/>
    <mergeCell ref="W77:W79"/>
    <mergeCell ref="X77:Y79"/>
    <mergeCell ref="Z77:Z79"/>
    <mergeCell ref="P77:Q79"/>
    <mergeCell ref="R77:R79"/>
    <mergeCell ref="S77:T79"/>
    <mergeCell ref="U77:U79"/>
    <mergeCell ref="V77:V79"/>
    <mergeCell ref="N82:O82"/>
    <mergeCell ref="P82:Q82"/>
    <mergeCell ref="S82:T82"/>
    <mergeCell ref="X82:Y82"/>
    <mergeCell ref="X99:Y99"/>
    <mergeCell ref="P99:Q99"/>
    <mergeCell ref="S99:T99"/>
    <mergeCell ref="P98:Q98"/>
    <mergeCell ref="S98:T98"/>
    <mergeCell ref="X98:Y98"/>
    <mergeCell ref="A95:Y96"/>
    <mergeCell ref="Z95:Z96"/>
    <mergeCell ref="A97:A101"/>
    <mergeCell ref="C97:D97"/>
    <mergeCell ref="S94:T94"/>
    <mergeCell ref="X94:Y94"/>
    <mergeCell ref="M92:M93"/>
    <mergeCell ref="N132:O132"/>
    <mergeCell ref="P132:Q132"/>
    <mergeCell ref="S132:T132"/>
    <mergeCell ref="U129:U130"/>
    <mergeCell ref="X91:Y91"/>
    <mergeCell ref="P91:Q91"/>
    <mergeCell ref="S91:T91"/>
    <mergeCell ref="A88:A93"/>
    <mergeCell ref="C88:D88"/>
    <mergeCell ref="E88:F88"/>
    <mergeCell ref="G88:J88"/>
    <mergeCell ref="K88:L88"/>
    <mergeCell ref="P90:Q90"/>
    <mergeCell ref="S90:T90"/>
    <mergeCell ref="X90:Y90"/>
    <mergeCell ref="B92:B93"/>
    <mergeCell ref="C92:D93"/>
    <mergeCell ref="E92:F93"/>
    <mergeCell ref="G92:J93"/>
    <mergeCell ref="K92:L93"/>
    <mergeCell ref="P119:Q119"/>
    <mergeCell ref="S119:T119"/>
    <mergeCell ref="X119:Y119"/>
    <mergeCell ref="X114:Y114"/>
    <mergeCell ref="P114:Q114"/>
    <mergeCell ref="S114:T114"/>
    <mergeCell ref="P109:Q110"/>
    <mergeCell ref="R109:R110"/>
    <mergeCell ref="P107:Q107"/>
    <mergeCell ref="A159:A163"/>
    <mergeCell ref="C159:D159"/>
    <mergeCell ref="E159:F159"/>
    <mergeCell ref="G159:J159"/>
    <mergeCell ref="X104:Y104"/>
    <mergeCell ref="P108:Q108"/>
    <mergeCell ref="S108:T108"/>
    <mergeCell ref="X108:Y108"/>
    <mergeCell ref="A136:Y136"/>
    <mergeCell ref="P135:Q135"/>
    <mergeCell ref="S135:T135"/>
    <mergeCell ref="X135:Y135"/>
    <mergeCell ref="K133:L134"/>
    <mergeCell ref="M133:M134"/>
    <mergeCell ref="N133:O134"/>
    <mergeCell ref="P133:Q134"/>
    <mergeCell ref="X132:Y132"/>
    <mergeCell ref="M129:M130"/>
    <mergeCell ref="N129:O130"/>
    <mergeCell ref="P129:Q130"/>
    <mergeCell ref="R129:R130"/>
    <mergeCell ref="S129:T130"/>
    <mergeCell ref="P128:Q128"/>
    <mergeCell ref="S128:T128"/>
    <mergeCell ref="X128:Y128"/>
    <mergeCell ref="P131:Q131"/>
    <mergeCell ref="S131:T131"/>
    <mergeCell ref="X131:Y131"/>
    <mergeCell ref="C132:D132"/>
    <mergeCell ref="E132:F132"/>
    <mergeCell ref="G132:J132"/>
    <mergeCell ref="X181:Y181"/>
    <mergeCell ref="C182:D182"/>
    <mergeCell ref="E182:F182"/>
    <mergeCell ref="G182:J182"/>
    <mergeCell ref="K182:L182"/>
    <mergeCell ref="N182:O182"/>
    <mergeCell ref="C181:D181"/>
    <mergeCell ref="E181:F181"/>
    <mergeCell ref="G181:J181"/>
    <mergeCell ref="K181:L181"/>
    <mergeCell ref="V129:V130"/>
    <mergeCell ref="W129:W130"/>
    <mergeCell ref="X129:Y130"/>
    <mergeCell ref="X142:Y143"/>
    <mergeCell ref="C141:D141"/>
    <mergeCell ref="E141:F141"/>
    <mergeCell ref="G141:J141"/>
    <mergeCell ref="K141:L141"/>
    <mergeCell ref="N141:O141"/>
    <mergeCell ref="C142:D143"/>
    <mergeCell ref="G142:J143"/>
    <mergeCell ref="S139:T139"/>
    <mergeCell ref="X139:Y139"/>
    <mergeCell ref="C140:D140"/>
    <mergeCell ref="E140:F140"/>
    <mergeCell ref="G140:J140"/>
    <mergeCell ref="K159:L159"/>
    <mergeCell ref="N159:O159"/>
    <mergeCell ref="C160:D160"/>
    <mergeCell ref="E160:F160"/>
    <mergeCell ref="K140:L140"/>
    <mergeCell ref="S153:T153"/>
    <mergeCell ref="X153:Y153"/>
    <mergeCell ref="C153:D153"/>
    <mergeCell ref="B129:B130"/>
    <mergeCell ref="B133:B134"/>
    <mergeCell ref="C133:D134"/>
    <mergeCell ref="E133:F134"/>
    <mergeCell ref="G133:J134"/>
    <mergeCell ref="K142:L143"/>
    <mergeCell ref="M142:M143"/>
    <mergeCell ref="N142:O143"/>
    <mergeCell ref="P142:Q143"/>
    <mergeCell ref="S142:T143"/>
    <mergeCell ref="U142:U143"/>
    <mergeCell ref="V142:V143"/>
    <mergeCell ref="W142:W143"/>
    <mergeCell ref="K132:L132"/>
    <mergeCell ref="N185:O185"/>
    <mergeCell ref="P185:Q185"/>
    <mergeCell ref="N183:O184"/>
    <mergeCell ref="P183:Q184"/>
    <mergeCell ref="R183:R184"/>
    <mergeCell ref="S183:T184"/>
    <mergeCell ref="P182:Q182"/>
    <mergeCell ref="S182:T182"/>
    <mergeCell ref="X182:Y182"/>
    <mergeCell ref="A178:Y179"/>
    <mergeCell ref="X177:Y177"/>
    <mergeCell ref="P177:Q177"/>
    <mergeCell ref="S177:T177"/>
    <mergeCell ref="S181:T181"/>
    <mergeCell ref="N181:O181"/>
    <mergeCell ref="P181:Q181"/>
    <mergeCell ref="A129:A134"/>
    <mergeCell ref="S165:T165"/>
    <mergeCell ref="X165:Y165"/>
    <mergeCell ref="P162:Q163"/>
    <mergeCell ref="X159:Y159"/>
    <mergeCell ref="P159:Q159"/>
    <mergeCell ref="S159:T159"/>
    <mergeCell ref="A157:Y158"/>
    <mergeCell ref="X156:Y156"/>
    <mergeCell ref="P156:Q156"/>
    <mergeCell ref="S156:T156"/>
    <mergeCell ref="P154:Q155"/>
    <mergeCell ref="R154:R155"/>
    <mergeCell ref="S154:T155"/>
    <mergeCell ref="W154:W155"/>
    <mergeCell ref="X154:Y155"/>
    <mergeCell ref="Z200:Z201"/>
    <mergeCell ref="U205:U206"/>
    <mergeCell ref="V205:V206"/>
    <mergeCell ref="W205:W206"/>
    <mergeCell ref="X205:Y206"/>
    <mergeCell ref="Z205:Z206"/>
    <mergeCell ref="P187:Q187"/>
    <mergeCell ref="S187:T187"/>
    <mergeCell ref="X187:Y187"/>
    <mergeCell ref="P188:Q188"/>
    <mergeCell ref="S188:T188"/>
    <mergeCell ref="X188:Y188"/>
    <mergeCell ref="X189:Y189"/>
    <mergeCell ref="S185:T185"/>
    <mergeCell ref="X185:Y185"/>
    <mergeCell ref="S186:T186"/>
    <mergeCell ref="X186:Y186"/>
    <mergeCell ref="S223:T223"/>
    <mergeCell ref="X223:Y223"/>
    <mergeCell ref="S224:T224"/>
    <mergeCell ref="X224:Y224"/>
    <mergeCell ref="M220:M222"/>
    <mergeCell ref="N220:O222"/>
    <mergeCell ref="P220:Q222"/>
    <mergeCell ref="R220:R222"/>
    <mergeCell ref="N218:O219"/>
    <mergeCell ref="P218:Q219"/>
    <mergeCell ref="R218:R219"/>
    <mergeCell ref="S218:T219"/>
    <mergeCell ref="U218:U219"/>
    <mergeCell ref="P217:Q217"/>
    <mergeCell ref="S217:T217"/>
    <mergeCell ref="X217:Y217"/>
    <mergeCell ref="M213:M214"/>
    <mergeCell ref="N213:O214"/>
    <mergeCell ref="P213:Q214"/>
    <mergeCell ref="R213:R214"/>
    <mergeCell ref="S213:T214"/>
    <mergeCell ref="X216:Y216"/>
    <mergeCell ref="X213:Y214"/>
    <mergeCell ref="X17:Y17"/>
    <mergeCell ref="S18:T18"/>
    <mergeCell ref="X18:Y18"/>
    <mergeCell ref="S17:T17"/>
    <mergeCell ref="X14:Y15"/>
    <mergeCell ref="Z14:Z15"/>
    <mergeCell ref="S16:T16"/>
    <mergeCell ref="X16:Y16"/>
    <mergeCell ref="R14:R15"/>
    <mergeCell ref="S14:T15"/>
    <mergeCell ref="U14:U15"/>
    <mergeCell ref="V14:V15"/>
    <mergeCell ref="W14:W15"/>
    <mergeCell ref="A11:A15"/>
    <mergeCell ref="X21:Y21"/>
    <mergeCell ref="S13:T13"/>
    <mergeCell ref="X13:Y13"/>
    <mergeCell ref="S11:T11"/>
    <mergeCell ref="X11:Y11"/>
    <mergeCell ref="S12:T12"/>
    <mergeCell ref="X12:Y12"/>
    <mergeCell ref="G13:J13"/>
    <mergeCell ref="K13:L13"/>
    <mergeCell ref="P21:Q21"/>
    <mergeCell ref="A16:A23"/>
    <mergeCell ref="N16:O16"/>
    <mergeCell ref="P16:Q16"/>
    <mergeCell ref="C17:D17"/>
    <mergeCell ref="E17:F17"/>
    <mergeCell ref="G17:J17"/>
    <mergeCell ref="K17:L17"/>
    <mergeCell ref="N17:O17"/>
    <mergeCell ref="Z26:Z27"/>
    <mergeCell ref="B26:Y26"/>
    <mergeCell ref="S24:T24"/>
    <mergeCell ref="X24:Y24"/>
    <mergeCell ref="S25:T25"/>
    <mergeCell ref="X25:Y25"/>
    <mergeCell ref="U22:U23"/>
    <mergeCell ref="V22:V23"/>
    <mergeCell ref="W22:W23"/>
    <mergeCell ref="X22:Y23"/>
    <mergeCell ref="Z22:Z23"/>
    <mergeCell ref="R22:R23"/>
    <mergeCell ref="S22:T23"/>
    <mergeCell ref="S21:T21"/>
    <mergeCell ref="X19:Y19"/>
    <mergeCell ref="S20:T20"/>
    <mergeCell ref="X20:Y20"/>
    <mergeCell ref="S19:T19"/>
    <mergeCell ref="K19:L19"/>
    <mergeCell ref="N19:O19"/>
    <mergeCell ref="P19:Q19"/>
    <mergeCell ref="C20:D20"/>
    <mergeCell ref="E20:F20"/>
    <mergeCell ref="G20:J20"/>
    <mergeCell ref="K20:L20"/>
    <mergeCell ref="N20:O20"/>
    <mergeCell ref="P20:Q20"/>
    <mergeCell ref="C21:D21"/>
    <mergeCell ref="E21:F21"/>
    <mergeCell ref="G21:J21"/>
    <mergeCell ref="K21:L21"/>
    <mergeCell ref="N21:O21"/>
    <mergeCell ref="G38:J38"/>
    <mergeCell ref="K38:L38"/>
    <mergeCell ref="N38:O38"/>
    <mergeCell ref="P38:Q38"/>
    <mergeCell ref="Z35:Z36"/>
    <mergeCell ref="A37:A44"/>
    <mergeCell ref="C37:D37"/>
    <mergeCell ref="E37:F37"/>
    <mergeCell ref="G37:J37"/>
    <mergeCell ref="K37:L37"/>
    <mergeCell ref="N37:O37"/>
    <mergeCell ref="P37:Q37"/>
    <mergeCell ref="S37:T37"/>
    <mergeCell ref="X37:Y37"/>
    <mergeCell ref="B35:B36"/>
    <mergeCell ref="C35:D36"/>
    <mergeCell ref="E35:F36"/>
    <mergeCell ref="G35:J36"/>
    <mergeCell ref="K35:L36"/>
    <mergeCell ref="M35:M36"/>
    <mergeCell ref="N43:O44"/>
    <mergeCell ref="P43:Q44"/>
    <mergeCell ref="S41:T41"/>
    <mergeCell ref="X41:Y41"/>
    <mergeCell ref="C42:D42"/>
    <mergeCell ref="E42:F42"/>
    <mergeCell ref="G42:J42"/>
    <mergeCell ref="K42:L42"/>
    <mergeCell ref="N42:O42"/>
    <mergeCell ref="C41:D41"/>
    <mergeCell ref="E41:F41"/>
    <mergeCell ref="G41:J41"/>
    <mergeCell ref="K41:L41"/>
    <mergeCell ref="N41:O41"/>
    <mergeCell ref="P41:Q41"/>
    <mergeCell ref="X39:Y39"/>
    <mergeCell ref="C40:D40"/>
    <mergeCell ref="E40:F40"/>
    <mergeCell ref="G40:J40"/>
    <mergeCell ref="K40:L40"/>
    <mergeCell ref="N40:O40"/>
    <mergeCell ref="P40:Q40"/>
    <mergeCell ref="S40:T40"/>
    <mergeCell ref="X40:Y40"/>
    <mergeCell ref="P42:Q42"/>
    <mergeCell ref="S42:T42"/>
    <mergeCell ref="X42:Y42"/>
    <mergeCell ref="P45:Q45"/>
    <mergeCell ref="S45:T45"/>
    <mergeCell ref="X45:Y45"/>
    <mergeCell ref="P39:Q39"/>
    <mergeCell ref="S39:T39"/>
    <mergeCell ref="C46:D46"/>
    <mergeCell ref="E46:F46"/>
    <mergeCell ref="G46:J46"/>
    <mergeCell ref="K46:L46"/>
    <mergeCell ref="N46:O46"/>
    <mergeCell ref="P46:Q46"/>
    <mergeCell ref="S46:T46"/>
    <mergeCell ref="V43:V44"/>
    <mergeCell ref="W43:W44"/>
    <mergeCell ref="X43:Y44"/>
    <mergeCell ref="Z43:Z44"/>
    <mergeCell ref="A45:A46"/>
    <mergeCell ref="C45:D45"/>
    <mergeCell ref="E45:F45"/>
    <mergeCell ref="G45:J45"/>
    <mergeCell ref="K45:L45"/>
    <mergeCell ref="N45:O45"/>
    <mergeCell ref="B43:B44"/>
    <mergeCell ref="C43:D44"/>
    <mergeCell ref="E43:F44"/>
    <mergeCell ref="G43:J44"/>
    <mergeCell ref="K43:L44"/>
    <mergeCell ref="M43:M44"/>
    <mergeCell ref="X46:Y46"/>
    <mergeCell ref="R43:R44"/>
    <mergeCell ref="S43:T44"/>
    <mergeCell ref="U43:U44"/>
    <mergeCell ref="W48:W49"/>
    <mergeCell ref="X48:Y49"/>
    <mergeCell ref="Z48:Z49"/>
    <mergeCell ref="C50:D50"/>
    <mergeCell ref="E50:F50"/>
    <mergeCell ref="G50:J50"/>
    <mergeCell ref="K50:L50"/>
    <mergeCell ref="N50:O50"/>
    <mergeCell ref="B47:Y47"/>
    <mergeCell ref="A48:A49"/>
    <mergeCell ref="B48:B49"/>
    <mergeCell ref="C48:D49"/>
    <mergeCell ref="E48:F49"/>
    <mergeCell ref="G48:J49"/>
    <mergeCell ref="K48:L49"/>
    <mergeCell ref="M48:M49"/>
    <mergeCell ref="N48:O49"/>
    <mergeCell ref="P48:Q49"/>
    <mergeCell ref="R48:R49"/>
    <mergeCell ref="S48:T49"/>
    <mergeCell ref="U48:U49"/>
    <mergeCell ref="V48:V49"/>
    <mergeCell ref="C53:D53"/>
    <mergeCell ref="E53:F53"/>
    <mergeCell ref="G53:J53"/>
    <mergeCell ref="K53:L53"/>
    <mergeCell ref="N53:O53"/>
    <mergeCell ref="P53:Q53"/>
    <mergeCell ref="S53:T53"/>
    <mergeCell ref="X53:Y53"/>
    <mergeCell ref="G58:J59"/>
    <mergeCell ref="K58:L59"/>
    <mergeCell ref="M58:M59"/>
    <mergeCell ref="N58:O59"/>
    <mergeCell ref="U58:U59"/>
    <mergeCell ref="V58:V59"/>
    <mergeCell ref="U56:U57"/>
    <mergeCell ref="V56:V57"/>
    <mergeCell ref="W56:W57"/>
    <mergeCell ref="X56:Y57"/>
    <mergeCell ref="S54:T54"/>
    <mergeCell ref="X54:Y54"/>
    <mergeCell ref="C55:D55"/>
    <mergeCell ref="E55:F55"/>
    <mergeCell ref="G55:J55"/>
    <mergeCell ref="K55:L55"/>
    <mergeCell ref="N55:O55"/>
    <mergeCell ref="C54:D54"/>
    <mergeCell ref="E54:F54"/>
    <mergeCell ref="G54:J54"/>
    <mergeCell ref="K54:L54"/>
    <mergeCell ref="N54:O54"/>
    <mergeCell ref="P54:Q54"/>
    <mergeCell ref="Z56:Z57"/>
    <mergeCell ref="A58:A65"/>
    <mergeCell ref="B58:B59"/>
    <mergeCell ref="C58:D58"/>
    <mergeCell ref="C59:D59"/>
    <mergeCell ref="E58:F59"/>
    <mergeCell ref="B56:B57"/>
    <mergeCell ref="C56:D57"/>
    <mergeCell ref="E56:F57"/>
    <mergeCell ref="G56:J57"/>
    <mergeCell ref="K56:L57"/>
    <mergeCell ref="M56:M57"/>
    <mergeCell ref="M64:M65"/>
    <mergeCell ref="N64:O65"/>
    <mergeCell ref="P64:Q65"/>
    <mergeCell ref="R64:R65"/>
    <mergeCell ref="X63:Y63"/>
    <mergeCell ref="P63:Q63"/>
    <mergeCell ref="S63:T63"/>
    <mergeCell ref="P60:Q60"/>
    <mergeCell ref="S60:T60"/>
    <mergeCell ref="X60:Y60"/>
    <mergeCell ref="P61:Q61"/>
    <mergeCell ref="S61:T61"/>
    <mergeCell ref="X61:Y61"/>
    <mergeCell ref="C62:D62"/>
    <mergeCell ref="E62:F62"/>
    <mergeCell ref="G62:J62"/>
    <mergeCell ref="K62:L62"/>
    <mergeCell ref="N62:O62"/>
    <mergeCell ref="P62:Q62"/>
    <mergeCell ref="S62:T62"/>
    <mergeCell ref="C60:D60"/>
    <mergeCell ref="E60:F60"/>
    <mergeCell ref="G60:J60"/>
    <mergeCell ref="K60:L60"/>
    <mergeCell ref="N60:O60"/>
    <mergeCell ref="C61:D61"/>
    <mergeCell ref="E61:F61"/>
    <mergeCell ref="G61:J61"/>
    <mergeCell ref="K61:L61"/>
    <mergeCell ref="N61:O61"/>
    <mergeCell ref="S64:T65"/>
    <mergeCell ref="U64:U65"/>
    <mergeCell ref="V64:V65"/>
    <mergeCell ref="W64:W65"/>
    <mergeCell ref="X64:Y65"/>
    <mergeCell ref="Z64:Z65"/>
    <mergeCell ref="B64:B65"/>
    <mergeCell ref="C64:D64"/>
    <mergeCell ref="C65:D65"/>
    <mergeCell ref="E64:F65"/>
    <mergeCell ref="G64:J65"/>
    <mergeCell ref="K64:L65"/>
    <mergeCell ref="X62:Y62"/>
    <mergeCell ref="C63:D63"/>
    <mergeCell ref="E63:F63"/>
    <mergeCell ref="G63:J63"/>
    <mergeCell ref="K63:L63"/>
    <mergeCell ref="N63:O63"/>
    <mergeCell ref="Z69:Z70"/>
    <mergeCell ref="B77:B79"/>
    <mergeCell ref="C77:D79"/>
    <mergeCell ref="N68:O68"/>
    <mergeCell ref="P68:Q68"/>
    <mergeCell ref="S68:T68"/>
    <mergeCell ref="X68:Y68"/>
    <mergeCell ref="B69:B70"/>
    <mergeCell ref="C69:D70"/>
    <mergeCell ref="E69:F70"/>
    <mergeCell ref="G69:J70"/>
    <mergeCell ref="K69:L70"/>
    <mergeCell ref="M69:M70"/>
    <mergeCell ref="P66:Q66"/>
    <mergeCell ref="S66:T66"/>
    <mergeCell ref="X66:Y66"/>
    <mergeCell ref="C67:D67"/>
    <mergeCell ref="E67:F67"/>
    <mergeCell ref="G67:J67"/>
    <mergeCell ref="K67:L67"/>
    <mergeCell ref="N67:O67"/>
    <mergeCell ref="P67:Q67"/>
    <mergeCell ref="S67:T67"/>
    <mergeCell ref="C66:D66"/>
    <mergeCell ref="E66:F66"/>
    <mergeCell ref="G66:J66"/>
    <mergeCell ref="K66:L66"/>
    <mergeCell ref="N66:O66"/>
    <mergeCell ref="C68:D68"/>
    <mergeCell ref="E68:F68"/>
    <mergeCell ref="G68:J68"/>
    <mergeCell ref="K68:L68"/>
    <mergeCell ref="C71:D71"/>
    <mergeCell ref="E71:F71"/>
    <mergeCell ref="G71:J71"/>
    <mergeCell ref="K71:L71"/>
    <mergeCell ref="N71:O71"/>
    <mergeCell ref="A72:Y73"/>
    <mergeCell ref="N69:O70"/>
    <mergeCell ref="P69:Q70"/>
    <mergeCell ref="R69:R70"/>
    <mergeCell ref="S69:T70"/>
    <mergeCell ref="U69:U70"/>
    <mergeCell ref="V69:V70"/>
    <mergeCell ref="A66:A70"/>
    <mergeCell ref="P76:Q76"/>
    <mergeCell ref="S76:T76"/>
    <mergeCell ref="X76:Y76"/>
    <mergeCell ref="X71:Y71"/>
    <mergeCell ref="P71:Q71"/>
    <mergeCell ref="S71:T71"/>
    <mergeCell ref="W69:W70"/>
    <mergeCell ref="X69:Y70"/>
    <mergeCell ref="X67:Y67"/>
    <mergeCell ref="S75:T75"/>
    <mergeCell ref="X75:Y75"/>
    <mergeCell ref="C76:D76"/>
    <mergeCell ref="E76:F76"/>
    <mergeCell ref="G76:J76"/>
    <mergeCell ref="K76:L76"/>
    <mergeCell ref="N76:O76"/>
    <mergeCell ref="C75:D75"/>
    <mergeCell ref="E75:F75"/>
    <mergeCell ref="G75:J75"/>
    <mergeCell ref="K75:L75"/>
    <mergeCell ref="N75:O75"/>
    <mergeCell ref="P75:Q75"/>
    <mergeCell ref="Z72:Z73"/>
    <mergeCell ref="A74:A79"/>
    <mergeCell ref="C74:D74"/>
    <mergeCell ref="E74:F74"/>
    <mergeCell ref="G74:J74"/>
    <mergeCell ref="K74:L74"/>
    <mergeCell ref="N74:O74"/>
    <mergeCell ref="P74:Q74"/>
    <mergeCell ref="S74:T74"/>
    <mergeCell ref="X74:Y74"/>
    <mergeCell ref="X80:Y80"/>
    <mergeCell ref="C81:D81"/>
    <mergeCell ref="E81:F81"/>
    <mergeCell ref="G81:J81"/>
    <mergeCell ref="K81:L81"/>
    <mergeCell ref="N81:O81"/>
    <mergeCell ref="C80:D80"/>
    <mergeCell ref="E80:F80"/>
    <mergeCell ref="G80:J80"/>
    <mergeCell ref="K80:L80"/>
    <mergeCell ref="N80:O80"/>
    <mergeCell ref="A80:A87"/>
    <mergeCell ref="P86:Q87"/>
    <mergeCell ref="P83:Q83"/>
    <mergeCell ref="P80:Q80"/>
    <mergeCell ref="S80:T80"/>
    <mergeCell ref="R86:R87"/>
    <mergeCell ref="S86:T87"/>
    <mergeCell ref="P85:Q85"/>
    <mergeCell ref="C82:D82"/>
    <mergeCell ref="E82:F82"/>
    <mergeCell ref="G82:J82"/>
    <mergeCell ref="K82:L82"/>
    <mergeCell ref="E77:F79"/>
    <mergeCell ref="G77:J79"/>
    <mergeCell ref="K77:L79"/>
    <mergeCell ref="M77:M79"/>
    <mergeCell ref="B86:B87"/>
    <mergeCell ref="C86:D87"/>
    <mergeCell ref="E86:F87"/>
    <mergeCell ref="G86:J87"/>
    <mergeCell ref="K86:L87"/>
    <mergeCell ref="M86:M87"/>
    <mergeCell ref="N84:O84"/>
    <mergeCell ref="C85:D85"/>
    <mergeCell ref="E85:F85"/>
    <mergeCell ref="G85:J85"/>
    <mergeCell ref="K85:L85"/>
    <mergeCell ref="N85:O85"/>
    <mergeCell ref="N86:O87"/>
    <mergeCell ref="N83:O83"/>
    <mergeCell ref="C83:D83"/>
    <mergeCell ref="E83:F83"/>
    <mergeCell ref="G83:J83"/>
    <mergeCell ref="K83:L83"/>
    <mergeCell ref="C84:D84"/>
    <mergeCell ref="E84:F84"/>
    <mergeCell ref="G84:J84"/>
    <mergeCell ref="K84:L84"/>
    <mergeCell ref="S85:T85"/>
    <mergeCell ref="U86:U87"/>
    <mergeCell ref="S89:T89"/>
    <mergeCell ref="X89:Y89"/>
    <mergeCell ref="C90:D90"/>
    <mergeCell ref="E90:F90"/>
    <mergeCell ref="G90:J90"/>
    <mergeCell ref="K90:L90"/>
    <mergeCell ref="N90:O90"/>
    <mergeCell ref="N88:O88"/>
    <mergeCell ref="P88:Q88"/>
    <mergeCell ref="S88:T88"/>
    <mergeCell ref="X88:Y88"/>
    <mergeCell ref="C89:D89"/>
    <mergeCell ref="E89:F89"/>
    <mergeCell ref="G89:J89"/>
    <mergeCell ref="K89:L89"/>
    <mergeCell ref="N89:O89"/>
    <mergeCell ref="P89:Q89"/>
    <mergeCell ref="V86:V87"/>
    <mergeCell ref="W86:W87"/>
    <mergeCell ref="X86:Y87"/>
    <mergeCell ref="C94:D94"/>
    <mergeCell ref="E94:F94"/>
    <mergeCell ref="G94:J94"/>
    <mergeCell ref="K94:L94"/>
    <mergeCell ref="N94:O94"/>
    <mergeCell ref="P94:Q94"/>
    <mergeCell ref="S92:T93"/>
    <mergeCell ref="U92:U93"/>
    <mergeCell ref="V92:V93"/>
    <mergeCell ref="W92:W93"/>
    <mergeCell ref="X92:Y93"/>
    <mergeCell ref="Z92:Z93"/>
    <mergeCell ref="C91:D91"/>
    <mergeCell ref="E91:F91"/>
    <mergeCell ref="G91:J91"/>
    <mergeCell ref="K91:L91"/>
    <mergeCell ref="N91:O91"/>
    <mergeCell ref="N92:O93"/>
    <mergeCell ref="P92:Q93"/>
    <mergeCell ref="R92:R93"/>
    <mergeCell ref="S100:T101"/>
    <mergeCell ref="U100:U101"/>
    <mergeCell ref="V100:V101"/>
    <mergeCell ref="W100:W101"/>
    <mergeCell ref="X100:Y101"/>
    <mergeCell ref="Z100:Z101"/>
    <mergeCell ref="C99:D99"/>
    <mergeCell ref="E99:F99"/>
    <mergeCell ref="G99:J99"/>
    <mergeCell ref="K99:L99"/>
    <mergeCell ref="N99:O99"/>
    <mergeCell ref="B100:B101"/>
    <mergeCell ref="C100:D101"/>
    <mergeCell ref="E100:F101"/>
    <mergeCell ref="G100:J101"/>
    <mergeCell ref="K100:L101"/>
    <mergeCell ref="X97:Y97"/>
    <mergeCell ref="C98:D98"/>
    <mergeCell ref="E98:F98"/>
    <mergeCell ref="G98:J98"/>
    <mergeCell ref="K98:L98"/>
    <mergeCell ref="N98:O98"/>
    <mergeCell ref="E97:F97"/>
    <mergeCell ref="G97:J97"/>
    <mergeCell ref="K97:L97"/>
    <mergeCell ref="N97:O97"/>
    <mergeCell ref="P97:Q97"/>
    <mergeCell ref="S97:T97"/>
    <mergeCell ref="M100:M101"/>
    <mergeCell ref="N100:O101"/>
    <mergeCell ref="P100:Q101"/>
    <mergeCell ref="R100:R101"/>
    <mergeCell ref="S102:T102"/>
    <mergeCell ref="X102:Y102"/>
    <mergeCell ref="C103:D103"/>
    <mergeCell ref="E103:F103"/>
    <mergeCell ref="G103:J103"/>
    <mergeCell ref="K103:L103"/>
    <mergeCell ref="N103:O103"/>
    <mergeCell ref="P103:Q103"/>
    <mergeCell ref="S103:T103"/>
    <mergeCell ref="X103:Y103"/>
    <mergeCell ref="A102:A107"/>
    <mergeCell ref="C102:D102"/>
    <mergeCell ref="E102:F102"/>
    <mergeCell ref="G102:J102"/>
    <mergeCell ref="K102:L102"/>
    <mergeCell ref="N102:O102"/>
    <mergeCell ref="C104:D104"/>
    <mergeCell ref="E104:F104"/>
    <mergeCell ref="G104:J104"/>
    <mergeCell ref="K104:L104"/>
    <mergeCell ref="P102:Q102"/>
    <mergeCell ref="X106:Y106"/>
    <mergeCell ref="C107:D107"/>
    <mergeCell ref="E107:F107"/>
    <mergeCell ref="G107:J107"/>
    <mergeCell ref="K107:L107"/>
    <mergeCell ref="N107:O107"/>
    <mergeCell ref="P105:Q105"/>
    <mergeCell ref="S105:T105"/>
    <mergeCell ref="X105:Y105"/>
    <mergeCell ref="C106:D106"/>
    <mergeCell ref="E106:F106"/>
    <mergeCell ref="G106:J106"/>
    <mergeCell ref="K106:L106"/>
    <mergeCell ref="N106:O106"/>
    <mergeCell ref="P106:Q106"/>
    <mergeCell ref="S106:T106"/>
    <mergeCell ref="N104:O104"/>
    <mergeCell ref="C105:D105"/>
    <mergeCell ref="E105:F105"/>
    <mergeCell ref="G105:J105"/>
    <mergeCell ref="K105:L105"/>
    <mergeCell ref="N105:O105"/>
    <mergeCell ref="K111:L111"/>
    <mergeCell ref="N111:O111"/>
    <mergeCell ref="P111:Q111"/>
    <mergeCell ref="S111:T111"/>
    <mergeCell ref="X111:Y111"/>
    <mergeCell ref="B112:B113"/>
    <mergeCell ref="C112:D113"/>
    <mergeCell ref="E112:F113"/>
    <mergeCell ref="G112:J113"/>
    <mergeCell ref="K112:L113"/>
    <mergeCell ref="S109:T110"/>
    <mergeCell ref="U109:U110"/>
    <mergeCell ref="V109:V110"/>
    <mergeCell ref="W109:W110"/>
    <mergeCell ref="X109:Y110"/>
    <mergeCell ref="C108:D108"/>
    <mergeCell ref="E108:F108"/>
    <mergeCell ref="G108:J108"/>
    <mergeCell ref="K108:L108"/>
    <mergeCell ref="N108:O108"/>
    <mergeCell ref="S107:T107"/>
    <mergeCell ref="Z109:Z110"/>
    <mergeCell ref="A109:A113"/>
    <mergeCell ref="B109:B110"/>
    <mergeCell ref="C109:D109"/>
    <mergeCell ref="C110:D110"/>
    <mergeCell ref="E109:F110"/>
    <mergeCell ref="G109:J110"/>
    <mergeCell ref="C111:D111"/>
    <mergeCell ref="E111:F111"/>
    <mergeCell ref="G111:J111"/>
    <mergeCell ref="A115:Y115"/>
    <mergeCell ref="A116:Y116"/>
    <mergeCell ref="A117:Y117"/>
    <mergeCell ref="Z115:Z117"/>
    <mergeCell ref="V112:V113"/>
    <mergeCell ref="W112:W113"/>
    <mergeCell ref="X112:Y113"/>
    <mergeCell ref="Z112:Z113"/>
    <mergeCell ref="C114:D114"/>
    <mergeCell ref="E114:F114"/>
    <mergeCell ref="G114:J114"/>
    <mergeCell ref="K114:L114"/>
    <mergeCell ref="N114:O114"/>
    <mergeCell ref="M112:M113"/>
    <mergeCell ref="N112:O113"/>
    <mergeCell ref="P112:Q113"/>
    <mergeCell ref="R112:R113"/>
    <mergeCell ref="S112:T113"/>
    <mergeCell ref="U112:U113"/>
    <mergeCell ref="K109:L110"/>
    <mergeCell ref="M109:M110"/>
    <mergeCell ref="N109:O110"/>
    <mergeCell ref="N120:O120"/>
    <mergeCell ref="P120:Q120"/>
    <mergeCell ref="S120:T120"/>
    <mergeCell ref="X120:Y120"/>
    <mergeCell ref="A121:A128"/>
    <mergeCell ref="B121:B122"/>
    <mergeCell ref="C121:D122"/>
    <mergeCell ref="E121:F122"/>
    <mergeCell ref="G121:J122"/>
    <mergeCell ref="K121:L122"/>
    <mergeCell ref="P118:Q118"/>
    <mergeCell ref="S118:T118"/>
    <mergeCell ref="X118:Y118"/>
    <mergeCell ref="C119:D119"/>
    <mergeCell ref="E119:F119"/>
    <mergeCell ref="G119:J119"/>
    <mergeCell ref="K119:L119"/>
    <mergeCell ref="N119:O119"/>
    <mergeCell ref="A118:A120"/>
    <mergeCell ref="C118:D118"/>
    <mergeCell ref="E118:F118"/>
    <mergeCell ref="G118:J118"/>
    <mergeCell ref="K118:L118"/>
    <mergeCell ref="N118:O118"/>
    <mergeCell ref="C120:D120"/>
    <mergeCell ref="E120:F120"/>
    <mergeCell ref="G120:J120"/>
    <mergeCell ref="K120:L120"/>
    <mergeCell ref="M121:M122"/>
    <mergeCell ref="N121:O122"/>
    <mergeCell ref="P121:Q122"/>
    <mergeCell ref="R121:R122"/>
    <mergeCell ref="X123:Y123"/>
    <mergeCell ref="C124:D124"/>
    <mergeCell ref="E124:F124"/>
    <mergeCell ref="G124:J124"/>
    <mergeCell ref="K124:L124"/>
    <mergeCell ref="N124:O124"/>
    <mergeCell ref="P124:Q124"/>
    <mergeCell ref="S124:T124"/>
    <mergeCell ref="X124:Y124"/>
    <mergeCell ref="W121:W122"/>
    <mergeCell ref="X121:Y122"/>
    <mergeCell ref="Z121:Z122"/>
    <mergeCell ref="C123:D123"/>
    <mergeCell ref="E123:F123"/>
    <mergeCell ref="G123:J123"/>
    <mergeCell ref="K123:L123"/>
    <mergeCell ref="N123:O123"/>
    <mergeCell ref="P123:Q123"/>
    <mergeCell ref="S123:T123"/>
    <mergeCell ref="S121:T122"/>
    <mergeCell ref="U121:U122"/>
    <mergeCell ref="V121:V122"/>
    <mergeCell ref="W133:W134"/>
    <mergeCell ref="X133:Y134"/>
    <mergeCell ref="S127:T127"/>
    <mergeCell ref="X127:Y127"/>
    <mergeCell ref="C128:D128"/>
    <mergeCell ref="E128:F128"/>
    <mergeCell ref="G128:J128"/>
    <mergeCell ref="K128:L128"/>
    <mergeCell ref="N128:O128"/>
    <mergeCell ref="C127:D127"/>
    <mergeCell ref="E127:F127"/>
    <mergeCell ref="G127:J127"/>
    <mergeCell ref="K127:L127"/>
    <mergeCell ref="N127:O127"/>
    <mergeCell ref="P127:Q127"/>
    <mergeCell ref="S125:T125"/>
    <mergeCell ref="X125:Y125"/>
    <mergeCell ref="C126:D126"/>
    <mergeCell ref="E126:F126"/>
    <mergeCell ref="G126:J126"/>
    <mergeCell ref="K126:L126"/>
    <mergeCell ref="N126:O126"/>
    <mergeCell ref="P126:Q126"/>
    <mergeCell ref="S126:T126"/>
    <mergeCell ref="X126:Y126"/>
    <mergeCell ref="C125:D125"/>
    <mergeCell ref="E125:F125"/>
    <mergeCell ref="G125:J125"/>
    <mergeCell ref="K125:L125"/>
    <mergeCell ref="N125:O125"/>
    <mergeCell ref="P125:Q125"/>
    <mergeCell ref="W144:W145"/>
    <mergeCell ref="X144:Y145"/>
    <mergeCell ref="Z129:Z130"/>
    <mergeCell ref="C131:D131"/>
    <mergeCell ref="E131:F131"/>
    <mergeCell ref="G131:J131"/>
    <mergeCell ref="K131:L131"/>
    <mergeCell ref="N131:O131"/>
    <mergeCell ref="C129:D130"/>
    <mergeCell ref="E129:F130"/>
    <mergeCell ref="G129:J130"/>
    <mergeCell ref="K129:L130"/>
    <mergeCell ref="A137:Y137"/>
    <mergeCell ref="A138:Y138"/>
    <mergeCell ref="Z136:Z138"/>
    <mergeCell ref="A139:A143"/>
    <mergeCell ref="C139:D139"/>
    <mergeCell ref="E139:F139"/>
    <mergeCell ref="G139:J139"/>
    <mergeCell ref="K139:L139"/>
    <mergeCell ref="N139:O139"/>
    <mergeCell ref="P139:Q139"/>
    <mergeCell ref="Z133:Z134"/>
    <mergeCell ref="C135:D135"/>
    <mergeCell ref="E135:F135"/>
    <mergeCell ref="G135:J135"/>
    <mergeCell ref="K135:L135"/>
    <mergeCell ref="N135:O135"/>
    <mergeCell ref="R133:R134"/>
    <mergeCell ref="S133:T134"/>
    <mergeCell ref="U133:U134"/>
    <mergeCell ref="V133:V134"/>
    <mergeCell ref="X147:Y147"/>
    <mergeCell ref="C148:D148"/>
    <mergeCell ref="E148:F148"/>
    <mergeCell ref="G148:J148"/>
    <mergeCell ref="K148:L148"/>
    <mergeCell ref="N148:O148"/>
    <mergeCell ref="P148:Q148"/>
    <mergeCell ref="S148:T148"/>
    <mergeCell ref="X148:Y148"/>
    <mergeCell ref="X149:Y149"/>
    <mergeCell ref="P149:Q149"/>
    <mergeCell ref="S149:T149"/>
    <mergeCell ref="N140:O140"/>
    <mergeCell ref="P140:Q140"/>
    <mergeCell ref="S140:T140"/>
    <mergeCell ref="X140:Y140"/>
    <mergeCell ref="R142:R143"/>
    <mergeCell ref="P141:Q141"/>
    <mergeCell ref="S141:T141"/>
    <mergeCell ref="X141:Y141"/>
    <mergeCell ref="P146:Q146"/>
    <mergeCell ref="S146:T146"/>
    <mergeCell ref="X146:Y146"/>
    <mergeCell ref="C147:D147"/>
    <mergeCell ref="E147:F147"/>
    <mergeCell ref="G147:J147"/>
    <mergeCell ref="K147:L147"/>
    <mergeCell ref="N147:O147"/>
    <mergeCell ref="P147:Q147"/>
    <mergeCell ref="S147:T147"/>
    <mergeCell ref="U144:U145"/>
    <mergeCell ref="V144:V145"/>
    <mergeCell ref="S152:T152"/>
    <mergeCell ref="X152:Y152"/>
    <mergeCell ref="R150:R151"/>
    <mergeCell ref="S150:T151"/>
    <mergeCell ref="U150:U151"/>
    <mergeCell ref="V150:V151"/>
    <mergeCell ref="W150:W151"/>
    <mergeCell ref="X150:Y151"/>
    <mergeCell ref="E153:F153"/>
    <mergeCell ref="G153:J153"/>
    <mergeCell ref="K153:L153"/>
    <mergeCell ref="N153:O153"/>
    <mergeCell ref="P153:Q153"/>
    <mergeCell ref="A150:A151"/>
    <mergeCell ref="B150:B151"/>
    <mergeCell ref="C150:D151"/>
    <mergeCell ref="Z144:Z145"/>
    <mergeCell ref="C146:D146"/>
    <mergeCell ref="E146:F146"/>
    <mergeCell ref="G146:J146"/>
    <mergeCell ref="K146:L146"/>
    <mergeCell ref="N146:O146"/>
    <mergeCell ref="K144:L145"/>
    <mergeCell ref="M144:M145"/>
    <mergeCell ref="N144:O145"/>
    <mergeCell ref="P144:Q145"/>
    <mergeCell ref="R144:R145"/>
    <mergeCell ref="S144:T145"/>
    <mergeCell ref="C144:D144"/>
    <mergeCell ref="C145:D145"/>
    <mergeCell ref="E144:F145"/>
    <mergeCell ref="G144:J145"/>
    <mergeCell ref="C156:D156"/>
    <mergeCell ref="E156:F156"/>
    <mergeCell ref="G156:J156"/>
    <mergeCell ref="K156:L156"/>
    <mergeCell ref="N156:O156"/>
    <mergeCell ref="B154:B155"/>
    <mergeCell ref="C154:D155"/>
    <mergeCell ref="E154:F155"/>
    <mergeCell ref="G154:J155"/>
    <mergeCell ref="K154:L155"/>
    <mergeCell ref="M154:M155"/>
    <mergeCell ref="A144:A149"/>
    <mergeCell ref="B144:B145"/>
    <mergeCell ref="C149:D149"/>
    <mergeCell ref="E149:F149"/>
    <mergeCell ref="G149:J149"/>
    <mergeCell ref="P150:Q151"/>
    <mergeCell ref="A152:A155"/>
    <mergeCell ref="C152:D152"/>
    <mergeCell ref="E152:F152"/>
    <mergeCell ref="G152:J152"/>
    <mergeCell ref="K152:L152"/>
    <mergeCell ref="N152:O152"/>
    <mergeCell ref="P152:Q152"/>
    <mergeCell ref="K149:L149"/>
    <mergeCell ref="N149:O149"/>
    <mergeCell ref="P161:Q161"/>
    <mergeCell ref="S161:T161"/>
    <mergeCell ref="Z150:Z151"/>
    <mergeCell ref="X161:Y161"/>
    <mergeCell ref="B162:B163"/>
    <mergeCell ref="C162:D163"/>
    <mergeCell ref="E162:F163"/>
    <mergeCell ref="G162:J163"/>
    <mergeCell ref="K162:L163"/>
    <mergeCell ref="M162:M163"/>
    <mergeCell ref="N162:O163"/>
    <mergeCell ref="K160:L160"/>
    <mergeCell ref="N160:O160"/>
    <mergeCell ref="P160:Q160"/>
    <mergeCell ref="S160:T160"/>
    <mergeCell ref="X160:Y160"/>
    <mergeCell ref="C161:D161"/>
    <mergeCell ref="E161:F161"/>
    <mergeCell ref="G161:J161"/>
    <mergeCell ref="K161:L161"/>
    <mergeCell ref="N161:O161"/>
    <mergeCell ref="G160:J160"/>
    <mergeCell ref="Z157:Z158"/>
    <mergeCell ref="Z154:Z155"/>
    <mergeCell ref="E150:F151"/>
    <mergeCell ref="G150:J151"/>
    <mergeCell ref="K150:L151"/>
    <mergeCell ref="M150:M151"/>
    <mergeCell ref="N150:O151"/>
    <mergeCell ref="N154:O155"/>
    <mergeCell ref="U154:U155"/>
    <mergeCell ref="V154:V155"/>
    <mergeCell ref="C165:D165"/>
    <mergeCell ref="E165:F165"/>
    <mergeCell ref="G165:J165"/>
    <mergeCell ref="K165:L165"/>
    <mergeCell ref="N165:O165"/>
    <mergeCell ref="P165:Q165"/>
    <mergeCell ref="Z162:Z163"/>
    <mergeCell ref="A164:A171"/>
    <mergeCell ref="C164:D164"/>
    <mergeCell ref="E164:F164"/>
    <mergeCell ref="G164:J164"/>
    <mergeCell ref="K164:L164"/>
    <mergeCell ref="N164:O164"/>
    <mergeCell ref="P164:Q164"/>
    <mergeCell ref="S164:T164"/>
    <mergeCell ref="X164:Y164"/>
    <mergeCell ref="R162:R163"/>
    <mergeCell ref="S162:T163"/>
    <mergeCell ref="U162:U163"/>
    <mergeCell ref="V162:V163"/>
    <mergeCell ref="W162:W163"/>
    <mergeCell ref="X162:Y163"/>
    <mergeCell ref="N170:O171"/>
    <mergeCell ref="P170:Q171"/>
    <mergeCell ref="R170:R171"/>
    <mergeCell ref="S170:T171"/>
    <mergeCell ref="X169:Y169"/>
    <mergeCell ref="P169:Q169"/>
    <mergeCell ref="S169:T169"/>
    <mergeCell ref="P166:Q166"/>
    <mergeCell ref="S166:T166"/>
    <mergeCell ref="X166:Y166"/>
    <mergeCell ref="X168:Y168"/>
    <mergeCell ref="C169:D169"/>
    <mergeCell ref="E169:F169"/>
    <mergeCell ref="G169:J169"/>
    <mergeCell ref="K169:L169"/>
    <mergeCell ref="N169:O169"/>
    <mergeCell ref="P167:Q167"/>
    <mergeCell ref="S167:T167"/>
    <mergeCell ref="X167:Y167"/>
    <mergeCell ref="C168:D168"/>
    <mergeCell ref="E168:F168"/>
    <mergeCell ref="G168:J168"/>
    <mergeCell ref="K168:L168"/>
    <mergeCell ref="N168:O168"/>
    <mergeCell ref="P168:Q168"/>
    <mergeCell ref="S168:T168"/>
    <mergeCell ref="C166:D166"/>
    <mergeCell ref="E166:F166"/>
    <mergeCell ref="G166:J166"/>
    <mergeCell ref="K166:L166"/>
    <mergeCell ref="N166:O166"/>
    <mergeCell ref="C167:D167"/>
    <mergeCell ref="E167:F167"/>
    <mergeCell ref="G167:J167"/>
    <mergeCell ref="K167:L167"/>
    <mergeCell ref="N167:O167"/>
    <mergeCell ref="N172:O172"/>
    <mergeCell ref="P172:Q172"/>
    <mergeCell ref="S172:T172"/>
    <mergeCell ref="X172:Y172"/>
    <mergeCell ref="C173:D173"/>
    <mergeCell ref="E173:F173"/>
    <mergeCell ref="G173:J173"/>
    <mergeCell ref="K173:L173"/>
    <mergeCell ref="N173:O173"/>
    <mergeCell ref="P173:Q173"/>
    <mergeCell ref="U170:U171"/>
    <mergeCell ref="V170:V171"/>
    <mergeCell ref="W170:W171"/>
    <mergeCell ref="X170:Y171"/>
    <mergeCell ref="Z170:Z171"/>
    <mergeCell ref="A172:A176"/>
    <mergeCell ref="C172:D172"/>
    <mergeCell ref="E172:F172"/>
    <mergeCell ref="G172:J172"/>
    <mergeCell ref="K172:L172"/>
    <mergeCell ref="B170:B171"/>
    <mergeCell ref="C170:D171"/>
    <mergeCell ref="E170:F171"/>
    <mergeCell ref="G170:J171"/>
    <mergeCell ref="K170:L171"/>
    <mergeCell ref="M170:M171"/>
    <mergeCell ref="N175:O176"/>
    <mergeCell ref="P175:Q176"/>
    <mergeCell ref="R175:R176"/>
    <mergeCell ref="S175:T176"/>
    <mergeCell ref="P174:Q174"/>
    <mergeCell ref="S174:T174"/>
    <mergeCell ref="U175:U176"/>
    <mergeCell ref="V175:V176"/>
    <mergeCell ref="W175:W176"/>
    <mergeCell ref="X175:Y176"/>
    <mergeCell ref="Z175:Z176"/>
    <mergeCell ref="C177:D177"/>
    <mergeCell ref="E177:F177"/>
    <mergeCell ref="G177:J177"/>
    <mergeCell ref="K177:L177"/>
    <mergeCell ref="N177:O177"/>
    <mergeCell ref="B175:B176"/>
    <mergeCell ref="C175:D176"/>
    <mergeCell ref="E175:F176"/>
    <mergeCell ref="G175:J176"/>
    <mergeCell ref="K175:L176"/>
    <mergeCell ref="M175:M176"/>
    <mergeCell ref="S173:T173"/>
    <mergeCell ref="X173:Y173"/>
    <mergeCell ref="C174:D174"/>
    <mergeCell ref="E174:F174"/>
    <mergeCell ref="G174:J174"/>
    <mergeCell ref="K174:L174"/>
    <mergeCell ref="N174:O174"/>
    <mergeCell ref="X174:Y174"/>
    <mergeCell ref="Z178:Z179"/>
    <mergeCell ref="A180:A184"/>
    <mergeCell ref="C180:D180"/>
    <mergeCell ref="E180:F180"/>
    <mergeCell ref="G180:J180"/>
    <mergeCell ref="K180:L180"/>
    <mergeCell ref="N180:O180"/>
    <mergeCell ref="P180:Q180"/>
    <mergeCell ref="S180:T180"/>
    <mergeCell ref="X180:Y180"/>
    <mergeCell ref="C186:D186"/>
    <mergeCell ref="E186:F186"/>
    <mergeCell ref="G186:J186"/>
    <mergeCell ref="K186:L186"/>
    <mergeCell ref="N186:O186"/>
    <mergeCell ref="P186:Q186"/>
    <mergeCell ref="U183:U184"/>
    <mergeCell ref="V183:V184"/>
    <mergeCell ref="W183:W184"/>
    <mergeCell ref="X183:Y184"/>
    <mergeCell ref="Z183:Z184"/>
    <mergeCell ref="A185:A192"/>
    <mergeCell ref="C185:D185"/>
    <mergeCell ref="E185:F185"/>
    <mergeCell ref="G185:J185"/>
    <mergeCell ref="K185:L185"/>
    <mergeCell ref="B183:B184"/>
    <mergeCell ref="C183:D184"/>
    <mergeCell ref="E183:F184"/>
    <mergeCell ref="G183:J184"/>
    <mergeCell ref="K183:L184"/>
    <mergeCell ref="M183:M184"/>
    <mergeCell ref="C189:D189"/>
    <mergeCell ref="E189:F189"/>
    <mergeCell ref="G189:J189"/>
    <mergeCell ref="K189:L189"/>
    <mergeCell ref="N189:O189"/>
    <mergeCell ref="P189:Q189"/>
    <mergeCell ref="S189:T189"/>
    <mergeCell ref="C187:D187"/>
    <mergeCell ref="E187:F187"/>
    <mergeCell ref="G187:J187"/>
    <mergeCell ref="K187:L187"/>
    <mergeCell ref="N187:O187"/>
    <mergeCell ref="C188:D188"/>
    <mergeCell ref="E188:F188"/>
    <mergeCell ref="G188:J188"/>
    <mergeCell ref="K188:L188"/>
    <mergeCell ref="N188:O188"/>
    <mergeCell ref="C190:D190"/>
    <mergeCell ref="E190:F190"/>
    <mergeCell ref="G190:J190"/>
    <mergeCell ref="K190:L190"/>
    <mergeCell ref="N190:O190"/>
    <mergeCell ref="P195:Q195"/>
    <mergeCell ref="S195:T195"/>
    <mergeCell ref="X195:Y195"/>
    <mergeCell ref="S197:T198"/>
    <mergeCell ref="U197:U198"/>
    <mergeCell ref="V197:V198"/>
    <mergeCell ref="W197:W198"/>
    <mergeCell ref="X197:Y198"/>
    <mergeCell ref="Z197:Z198"/>
    <mergeCell ref="C196:D196"/>
    <mergeCell ref="E196:F196"/>
    <mergeCell ref="G196:J196"/>
    <mergeCell ref="N191:O192"/>
    <mergeCell ref="P191:Q192"/>
    <mergeCell ref="R191:R192"/>
    <mergeCell ref="S191:T192"/>
    <mergeCell ref="X190:Y190"/>
    <mergeCell ref="P190:Q190"/>
    <mergeCell ref="S190:T190"/>
    <mergeCell ref="U191:U192"/>
    <mergeCell ref="V191:V192"/>
    <mergeCell ref="K194:L194"/>
    <mergeCell ref="N194:O194"/>
    <mergeCell ref="P194:Q194"/>
    <mergeCell ref="S194:T194"/>
    <mergeCell ref="X194:Y194"/>
    <mergeCell ref="C195:D195"/>
    <mergeCell ref="E195:F195"/>
    <mergeCell ref="G195:J195"/>
    <mergeCell ref="K195:L195"/>
    <mergeCell ref="N195:O195"/>
    <mergeCell ref="W191:W192"/>
    <mergeCell ref="X191:Y192"/>
    <mergeCell ref="Z191:Z192"/>
    <mergeCell ref="A193:A198"/>
    <mergeCell ref="B193:Y193"/>
    <mergeCell ref="C194:D194"/>
    <mergeCell ref="E194:F194"/>
    <mergeCell ref="G194:J194"/>
    <mergeCell ref="B191:B192"/>
    <mergeCell ref="C191:D192"/>
    <mergeCell ref="E191:F192"/>
    <mergeCell ref="G191:J192"/>
    <mergeCell ref="K191:L192"/>
    <mergeCell ref="M191:M192"/>
    <mergeCell ref="M197:M198"/>
    <mergeCell ref="N197:O198"/>
    <mergeCell ref="P197:Q198"/>
    <mergeCell ref="R197:R198"/>
    <mergeCell ref="X196:Y196"/>
    <mergeCell ref="P196:Q196"/>
    <mergeCell ref="S196:T196"/>
    <mergeCell ref="C199:D199"/>
    <mergeCell ref="E199:F199"/>
    <mergeCell ref="G199:J199"/>
    <mergeCell ref="K199:L199"/>
    <mergeCell ref="N199:O199"/>
    <mergeCell ref="A200:Y201"/>
    <mergeCell ref="K196:L196"/>
    <mergeCell ref="N196:O196"/>
    <mergeCell ref="B197:B198"/>
    <mergeCell ref="C197:D198"/>
    <mergeCell ref="E197:F198"/>
    <mergeCell ref="G197:J198"/>
    <mergeCell ref="K197:L198"/>
    <mergeCell ref="P199:Q199"/>
    <mergeCell ref="S199:T199"/>
    <mergeCell ref="X199:Y199"/>
    <mergeCell ref="P202:Q202"/>
    <mergeCell ref="S202:T202"/>
    <mergeCell ref="X202:Y202"/>
    <mergeCell ref="S212:T212"/>
    <mergeCell ref="X212:Y212"/>
    <mergeCell ref="P209:Q209"/>
    <mergeCell ref="S209:T209"/>
    <mergeCell ref="X209:Y209"/>
    <mergeCell ref="N207:O207"/>
    <mergeCell ref="X208:Y208"/>
    <mergeCell ref="M205:M206"/>
    <mergeCell ref="N205:O206"/>
    <mergeCell ref="G209:J209"/>
    <mergeCell ref="K209:L209"/>
    <mergeCell ref="N209:O209"/>
    <mergeCell ref="C210:D210"/>
    <mergeCell ref="E210:F210"/>
    <mergeCell ref="C203:D203"/>
    <mergeCell ref="E203:F203"/>
    <mergeCell ref="G203:J203"/>
    <mergeCell ref="K203:L203"/>
    <mergeCell ref="N203:O203"/>
    <mergeCell ref="P203:Q203"/>
    <mergeCell ref="S203:T203"/>
    <mergeCell ref="C211:D211"/>
    <mergeCell ref="E211:F211"/>
    <mergeCell ref="G211:J211"/>
    <mergeCell ref="K211:L211"/>
    <mergeCell ref="G207:J207"/>
    <mergeCell ref="K207:L207"/>
    <mergeCell ref="P205:Q206"/>
    <mergeCell ref="R205:R206"/>
    <mergeCell ref="S205:T206"/>
    <mergeCell ref="P204:Q204"/>
    <mergeCell ref="S204:T204"/>
    <mergeCell ref="A205:A206"/>
    <mergeCell ref="B205:B206"/>
    <mergeCell ref="C205:D206"/>
    <mergeCell ref="E205:F206"/>
    <mergeCell ref="G205:J206"/>
    <mergeCell ref="K205:L206"/>
    <mergeCell ref="X203:Y203"/>
    <mergeCell ref="C204:D204"/>
    <mergeCell ref="E204:F204"/>
    <mergeCell ref="G204:J204"/>
    <mergeCell ref="K204:L204"/>
    <mergeCell ref="N204:O204"/>
    <mergeCell ref="A202:A204"/>
    <mergeCell ref="C202:D202"/>
    <mergeCell ref="E202:F202"/>
    <mergeCell ref="G202:J202"/>
    <mergeCell ref="K202:L202"/>
    <mergeCell ref="N202:O202"/>
    <mergeCell ref="X204:Y204"/>
    <mergeCell ref="A207:A212"/>
    <mergeCell ref="C207:D207"/>
    <mergeCell ref="E207:F207"/>
    <mergeCell ref="G210:J210"/>
    <mergeCell ref="K210:L210"/>
    <mergeCell ref="N210:O210"/>
    <mergeCell ref="P207:Q207"/>
    <mergeCell ref="S207:T207"/>
    <mergeCell ref="X207:Y207"/>
    <mergeCell ref="C208:D208"/>
    <mergeCell ref="E208:F208"/>
    <mergeCell ref="G208:J208"/>
    <mergeCell ref="K208:L208"/>
    <mergeCell ref="N208:O208"/>
    <mergeCell ref="P208:Q208"/>
    <mergeCell ref="S208:T208"/>
    <mergeCell ref="A213:A214"/>
    <mergeCell ref="B213:B214"/>
    <mergeCell ref="C213:D214"/>
    <mergeCell ref="E213:F214"/>
    <mergeCell ref="G213:J214"/>
    <mergeCell ref="K213:L214"/>
    <mergeCell ref="X211:Y211"/>
    <mergeCell ref="C212:D212"/>
    <mergeCell ref="E212:F212"/>
    <mergeCell ref="G212:J212"/>
    <mergeCell ref="K212:L212"/>
    <mergeCell ref="N212:O212"/>
    <mergeCell ref="P210:Q210"/>
    <mergeCell ref="S210:T210"/>
    <mergeCell ref="X210:Y210"/>
    <mergeCell ref="P212:Q212"/>
    <mergeCell ref="Z213:Z214"/>
    <mergeCell ref="C209:D209"/>
    <mergeCell ref="E209:F209"/>
    <mergeCell ref="N211:O211"/>
    <mergeCell ref="P211:Q211"/>
    <mergeCell ref="S211:T211"/>
    <mergeCell ref="A220:A222"/>
    <mergeCell ref="B220:B222"/>
    <mergeCell ref="C220:D222"/>
    <mergeCell ref="E220:F222"/>
    <mergeCell ref="G220:J222"/>
    <mergeCell ref="K220:L222"/>
    <mergeCell ref="B218:B219"/>
    <mergeCell ref="C218:D219"/>
    <mergeCell ref="E218:F219"/>
    <mergeCell ref="G218:J219"/>
    <mergeCell ref="K218:L219"/>
    <mergeCell ref="M218:M219"/>
    <mergeCell ref="K216:L216"/>
    <mergeCell ref="N216:O216"/>
    <mergeCell ref="P216:Q216"/>
    <mergeCell ref="S216:T216"/>
    <mergeCell ref="C217:D217"/>
    <mergeCell ref="E217:F217"/>
    <mergeCell ref="G217:J217"/>
    <mergeCell ref="K217:L217"/>
    <mergeCell ref="N217:O217"/>
    <mergeCell ref="A215:A219"/>
    <mergeCell ref="B215:Y215"/>
    <mergeCell ref="C216:D216"/>
    <mergeCell ref="E216:F216"/>
    <mergeCell ref="G216:J216"/>
    <mergeCell ref="C16:D16"/>
    <mergeCell ref="E16:F16"/>
    <mergeCell ref="G16:J16"/>
    <mergeCell ref="K16:L16"/>
    <mergeCell ref="Z142:Z143"/>
    <mergeCell ref="B142:B143"/>
    <mergeCell ref="E142:F143"/>
    <mergeCell ref="C224:D224"/>
    <mergeCell ref="E224:F224"/>
    <mergeCell ref="G224:J224"/>
    <mergeCell ref="K224:L224"/>
    <mergeCell ref="N224:O224"/>
    <mergeCell ref="P224:Q224"/>
    <mergeCell ref="C223:D223"/>
    <mergeCell ref="E223:F223"/>
    <mergeCell ref="G223:J223"/>
    <mergeCell ref="K223:L223"/>
    <mergeCell ref="N223:O223"/>
    <mergeCell ref="P223:Q223"/>
    <mergeCell ref="S220:T222"/>
    <mergeCell ref="U220:U222"/>
    <mergeCell ref="V220:V222"/>
    <mergeCell ref="W220:W222"/>
    <mergeCell ref="X220:Y222"/>
    <mergeCell ref="Z220:Z222"/>
    <mergeCell ref="V218:V219"/>
    <mergeCell ref="W218:W219"/>
    <mergeCell ref="X218:Y219"/>
    <mergeCell ref="Z218:Z219"/>
    <mergeCell ref="U213:U214"/>
    <mergeCell ref="V213:V214"/>
    <mergeCell ref="W213:W214"/>
    <mergeCell ref="C13:D13"/>
    <mergeCell ref="E13:F13"/>
    <mergeCell ref="C11:D11"/>
    <mergeCell ref="E11:F11"/>
    <mergeCell ref="G11:J11"/>
    <mergeCell ref="K11:L11"/>
    <mergeCell ref="N11:O11"/>
    <mergeCell ref="P11:Q11"/>
    <mergeCell ref="C12:D12"/>
    <mergeCell ref="E12:F12"/>
    <mergeCell ref="G12:J12"/>
    <mergeCell ref="K12:L12"/>
    <mergeCell ref="N12:O12"/>
    <mergeCell ref="P12:Q12"/>
    <mergeCell ref="N13:O13"/>
    <mergeCell ref="P13:Q13"/>
    <mergeCell ref="B14:B15"/>
    <mergeCell ref="C14:D15"/>
    <mergeCell ref="E14:F15"/>
    <mergeCell ref="G14:J15"/>
    <mergeCell ref="K14:L15"/>
    <mergeCell ref="M14:M15"/>
    <mergeCell ref="N14:O15"/>
    <mergeCell ref="P14:Q15"/>
    <mergeCell ref="P17:Q17"/>
    <mergeCell ref="C18:D18"/>
    <mergeCell ref="E18:F18"/>
    <mergeCell ref="G18:J18"/>
    <mergeCell ref="K18:L18"/>
    <mergeCell ref="N18:O18"/>
    <mergeCell ref="P18:Q18"/>
    <mergeCell ref="C19:D19"/>
    <mergeCell ref="E19:F19"/>
    <mergeCell ref="G19:J19"/>
    <mergeCell ref="K22:L23"/>
    <mergeCell ref="M22:M23"/>
    <mergeCell ref="N22:O23"/>
    <mergeCell ref="P22:Q23"/>
    <mergeCell ref="A24:A25"/>
    <mergeCell ref="C24:D24"/>
    <mergeCell ref="E24:F24"/>
    <mergeCell ref="G24:J24"/>
    <mergeCell ref="K24:L24"/>
    <mergeCell ref="N24:O24"/>
    <mergeCell ref="P24:Q24"/>
    <mergeCell ref="C25:D25"/>
    <mergeCell ref="E25:F25"/>
    <mergeCell ref="G25:J25"/>
    <mergeCell ref="K25:L25"/>
    <mergeCell ref="N25:O25"/>
    <mergeCell ref="P25:Q25"/>
    <mergeCell ref="B22:B23"/>
    <mergeCell ref="C22:D23"/>
    <mergeCell ref="E22:F23"/>
    <mergeCell ref="G22:J23"/>
    <mergeCell ref="A27:A28"/>
    <mergeCell ref="B27:B28"/>
    <mergeCell ref="C27:D28"/>
    <mergeCell ref="E27:F28"/>
    <mergeCell ref="G27:J28"/>
    <mergeCell ref="K27:L28"/>
    <mergeCell ref="M27:M28"/>
    <mergeCell ref="N27:O28"/>
    <mergeCell ref="P27:Q28"/>
    <mergeCell ref="R27:R28"/>
    <mergeCell ref="S27:T28"/>
    <mergeCell ref="U27:U28"/>
    <mergeCell ref="V27:V28"/>
    <mergeCell ref="W27:W28"/>
    <mergeCell ref="X27:Y28"/>
    <mergeCell ref="C29:D29"/>
    <mergeCell ref="E29:F29"/>
    <mergeCell ref="G29:J29"/>
    <mergeCell ref="K29:L29"/>
    <mergeCell ref="N29:O29"/>
    <mergeCell ref="P29:Q29"/>
    <mergeCell ref="S29:T29"/>
    <mergeCell ref="X29:Y29"/>
    <mergeCell ref="D1:X4"/>
    <mergeCell ref="A8:A10"/>
    <mergeCell ref="B8:C8"/>
    <mergeCell ref="D8:D10"/>
    <mergeCell ref="E8:Q8"/>
    <mergeCell ref="R8:Y8"/>
    <mergeCell ref="B9:C9"/>
    <mergeCell ref="E9:G10"/>
    <mergeCell ref="H9:H10"/>
    <mergeCell ref="I9:K10"/>
    <mergeCell ref="L9:N10"/>
    <mergeCell ref="O9:P10"/>
    <mergeCell ref="R9:R10"/>
    <mergeCell ref="S9:T10"/>
    <mergeCell ref="U9:U10"/>
    <mergeCell ref="V9:V10"/>
    <mergeCell ref="W9:W10"/>
    <mergeCell ref="X9:Y9"/>
    <mergeCell ref="B10:C10"/>
    <mergeCell ref="X10:Y1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</dc:creator>
  <cp:lastModifiedBy>Пользователь Windows</cp:lastModifiedBy>
  <cp:lastPrinted>2024-10-09T08:32:04Z</cp:lastPrinted>
  <dcterms:created xsi:type="dcterms:W3CDTF">2023-04-06T11:51:59Z</dcterms:created>
  <dcterms:modified xsi:type="dcterms:W3CDTF">2024-11-12T13:10:45Z</dcterms:modified>
</cp:coreProperties>
</file>